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1F95A4B2-E1E4-4685-AE88-1DD3603FA267}" xr6:coauthVersionLast="47" xr6:coauthVersionMax="47" xr10:uidLastSave="{00000000-0000-0000-0000-000000000000}"/>
  <bookViews>
    <workbookView xWindow="-50835" yWindow="-3465" windowWidth="21600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1" i="1" l="1"/>
  <c r="AA62" i="1"/>
  <c r="AA63" i="1"/>
  <c r="AB48" i="1"/>
  <c r="AB49" i="1"/>
  <c r="AB50" i="1"/>
  <c r="AB45" i="1"/>
  <c r="AB46" i="1"/>
  <c r="AA46" i="1"/>
  <c r="AB63" i="1"/>
  <c r="AB62" i="1"/>
  <c r="AC62" i="1" s="1"/>
  <c r="AB61" i="1"/>
  <c r="AB58" i="1"/>
  <c r="AB57" i="1"/>
  <c r="AC57" i="1" s="1"/>
  <c r="AA58" i="1"/>
  <c r="AA57" i="1"/>
  <c r="AB56" i="1"/>
  <c r="AA56" i="1"/>
  <c r="AB55" i="1"/>
  <c r="AA55" i="1"/>
  <c r="AA59" i="1" s="1"/>
  <c r="AC49" i="1"/>
  <c r="AC48" i="1"/>
  <c r="AA50" i="1"/>
  <c r="AA49" i="1"/>
  <c r="AA48" i="1"/>
  <c r="AA45" i="1"/>
  <c r="AC45" i="1" s="1"/>
  <c r="AB44" i="1"/>
  <c r="AA44" i="1"/>
  <c r="AB43" i="1"/>
  <c r="AA43" i="1"/>
  <c r="AB42" i="1"/>
  <c r="AA42" i="1"/>
  <c r="AC63" i="1"/>
  <c r="AC58" i="1"/>
  <c r="AC42" i="1"/>
  <c r="A1" i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L21" i="4" s="1"/>
  <c r="K9" i="4"/>
  <c r="F9" i="4"/>
  <c r="E9" i="4"/>
  <c r="L8" i="4"/>
  <c r="K8" i="4"/>
  <c r="F8" i="4"/>
  <c r="E8" i="4"/>
  <c r="L7" i="4"/>
  <c r="K7" i="4"/>
  <c r="F7" i="4"/>
  <c r="E7" i="4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F21" i="4"/>
  <c r="E21" i="4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H40" i="4"/>
  <c r="I40" i="4"/>
  <c r="J40" i="4"/>
  <c r="B40" i="4"/>
  <c r="C21" i="4"/>
  <c r="D21" i="4"/>
  <c r="H21" i="4"/>
  <c r="I21" i="4"/>
  <c r="J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 s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V229" i="1"/>
  <c r="U229" i="1"/>
  <c r="Q229" i="1"/>
  <c r="S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V210" i="1"/>
  <c r="U210" i="1"/>
  <c r="Q210" i="1"/>
  <c r="S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 s="1"/>
  <c r="V191" i="1"/>
  <c r="U191" i="1"/>
  <c r="S191" i="1"/>
  <c r="R191" i="1"/>
  <c r="Q191" i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 s="1"/>
  <c r="V172" i="1"/>
  <c r="U172" i="1"/>
  <c r="S172" i="1"/>
  <c r="Q172" i="1"/>
  <c r="R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V132" i="1"/>
  <c r="U132" i="1"/>
  <c r="Q132" i="1"/>
  <c r="R132" i="1" s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 s="1"/>
  <c r="V36" i="1"/>
  <c r="U36" i="1"/>
  <c r="Q36" i="1"/>
  <c r="S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V18" i="1"/>
  <c r="U18" i="1"/>
  <c r="Q18" i="1"/>
  <c r="R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L94" i="1" s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F210" i="1" s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L210" i="1" s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AA51" i="1" l="1"/>
  <c r="AC61" i="1"/>
  <c r="AA64" i="1"/>
  <c r="AB59" i="1"/>
  <c r="AC55" i="1"/>
  <c r="AC50" i="1"/>
  <c r="AC44" i="1"/>
  <c r="AC43" i="1"/>
  <c r="AC46" i="1"/>
  <c r="AB51" i="1"/>
  <c r="AB64" i="1"/>
  <c r="AC64" i="1" s="1"/>
  <c r="AC59" i="1"/>
  <c r="AC56" i="1"/>
  <c r="K40" i="4"/>
  <c r="F40" i="4"/>
  <c r="K21" i="4"/>
  <c r="K172" i="1"/>
  <c r="E40" i="4"/>
  <c r="L40" i="4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  <c r="AC51" i="1" l="1"/>
</calcChain>
</file>

<file path=xl/sharedStrings.xml><?xml version="1.0" encoding="utf-8"?>
<sst xmlns="http://schemas.openxmlformats.org/spreadsheetml/2006/main" count="9614" uniqueCount="5731">
  <si>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</si>
  <si>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</si>
  <si>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</si>
  <si>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</si>
  <si>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</si>
  <si>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</si>
  <si>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</si>
  <si>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</si>
  <si>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</si>
  <si>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</si>
  <si>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</si>
  <si>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</si>
  <si>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</si>
  <si>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</si>
  <si>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</si>
  <si>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</si>
  <si>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</si>
  <si>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</si>
  <si>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</si>
  <si>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</si>
  <si>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</si>
  <si>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</si>
  <si>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</si>
  <si>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</si>
  <si>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</si>
  <si>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</si>
  <si>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</si>
  <si>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</si>
  <si>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</si>
  <si>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</si>
  <si>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</si>
  <si>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</si>
  <si>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</si>
  <si>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</si>
  <si>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</si>
  <si>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</si>
  <si>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</si>
  <si>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</si>
  <si>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</si>
  <si>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</si>
  <si>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</si>
  <si>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</si>
  <si>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</si>
  <si>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</si>
  <si>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</si>
  <si>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</si>
  <si>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</si>
  <si>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</si>
  <si>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</si>
  <si>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</si>
  <si>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</si>
  <si>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</si>
  <si>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</si>
  <si>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</si>
  <si>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</si>
  <si>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</si>
  <si>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</si>
  <si>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</si>
  <si>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</si>
  <si>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</si>
  <si>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</si>
  <si>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</si>
  <si>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</si>
  <si>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</si>
  <si>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</si>
  <si>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</si>
  <si>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</si>
  <si>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</si>
  <si>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</si>
  <si>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</si>
  <si>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</si>
  <si>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</si>
  <si>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</si>
  <si>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</si>
  <si>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</si>
  <si>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</si>
  <si>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</si>
  <si>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</si>
  <si>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</si>
  <si>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</si>
  <si>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</si>
  <si>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</si>
  <si>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</si>
  <si>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</si>
  <si>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</si>
  <si>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</si>
  <si>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</si>
  <si>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</si>
  <si>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</si>
  <si>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</si>
  <si>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</si>
  <si>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</si>
  <si>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</si>
  <si>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</si>
  <si>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</si>
  <si>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</si>
  <si>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</si>
  <si>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</si>
  <si>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</si>
  <si>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</si>
  <si>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</si>
  <si>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</si>
  <si>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</si>
  <si>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</si>
  <si>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</si>
  <si>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</si>
  <si>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</si>
  <si>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</si>
  <si>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</si>
  <si>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</si>
  <si>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</si>
  <si>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</si>
  <si>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</si>
  <si>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</si>
  <si>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</si>
  <si>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</si>
  <si>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</si>
  <si>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</si>
  <si>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</si>
  <si>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</si>
  <si>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</si>
  <si>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</si>
  <si>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</si>
  <si>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</si>
  <si>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</si>
  <si>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</si>
  <si>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</si>
  <si>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</si>
  <si>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</si>
  <si>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</si>
  <si>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</si>
  <si>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</si>
  <si>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</si>
  <si>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</si>
  <si>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</si>
  <si>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</si>
  <si>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</si>
  <si>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</si>
  <si>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</si>
  <si>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</si>
  <si>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</si>
  <si>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</si>
  <si>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</si>
  <si>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</si>
  <si>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</si>
  <si>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</si>
  <si>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</si>
  <si>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</si>
  <si>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</si>
  <si>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</si>
  <si>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</si>
  <si>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</si>
  <si>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</si>
  <si>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</si>
  <si>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</si>
  <si>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</si>
  <si>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</si>
  <si>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</si>
  <si>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</si>
  <si>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</si>
  <si>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</si>
  <si>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</si>
  <si>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</si>
  <si>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</si>
  <si>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</si>
  <si>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</si>
  <si>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</si>
  <si>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</si>
  <si>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</si>
  <si>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</si>
  <si>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</si>
  <si>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</si>
  <si>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</si>
  <si>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</si>
  <si>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</si>
  <si>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</si>
  <si>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</si>
  <si>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</si>
  <si>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</si>
  <si>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</si>
  <si>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</si>
  <si>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</si>
  <si>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</si>
  <si>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</si>
  <si>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</si>
  <si>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</si>
  <si>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</si>
  <si>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</si>
  <si>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</si>
  <si>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</si>
  <si>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</si>
  <si>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</si>
  <si>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</si>
  <si>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</si>
  <si>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</si>
  <si>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</si>
  <si>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</si>
  <si>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</si>
  <si>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</si>
  <si>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</si>
  <si>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</si>
  <si>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</si>
  <si>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</si>
  <si>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</si>
  <si>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</si>
  <si>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</si>
  <si>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</si>
  <si>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</si>
  <si>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</si>
  <si>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</si>
  <si>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</si>
  <si>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</si>
  <si>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</si>
  <si>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</si>
  <si>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</si>
  <si>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</si>
  <si>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</si>
  <si>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</si>
  <si>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</si>
  <si>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</si>
  <si>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</si>
  <si>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</si>
  <si>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</si>
  <si>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</si>
  <si>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</si>
  <si>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</si>
  <si>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</si>
  <si>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</si>
  <si>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</si>
  <si>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</si>
  <si>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</si>
  <si>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</si>
  <si>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</si>
  <si>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</si>
  <si>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</si>
  <si>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</si>
  <si>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</si>
  <si>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</si>
  <si>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</si>
  <si>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</si>
  <si>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</si>
  <si>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</si>
  <si>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</si>
  <si>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</si>
  <si>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</si>
  <si>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</si>
  <si>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</si>
  <si>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</si>
  <si>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</si>
  <si>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</si>
  <si>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</si>
  <si>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</si>
  <si>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</si>
  <si>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</si>
  <si>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</si>
  <si>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</si>
  <si>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</si>
  <si>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</si>
  <si>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</si>
  <si>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</si>
  <si>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</si>
  <si>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</si>
  <si>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</si>
  <si>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</si>
  <si>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</si>
  <si>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</si>
  <si>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</si>
  <si>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</si>
  <si>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</si>
  <si>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</si>
  <si>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</si>
  <si>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</si>
  <si>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</si>
  <si>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</si>
  <si>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</si>
  <si>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</si>
  <si>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</si>
  <si>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</si>
  <si>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</si>
  <si>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</si>
  <si>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</si>
  <si>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</si>
  <si>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</si>
  <si>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</si>
  <si>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</si>
  <si>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</si>
  <si>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</si>
  <si>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</si>
  <si>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</si>
  <si>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</si>
  <si>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</si>
  <si>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</si>
  <si>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</si>
  <si>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</si>
  <si>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</si>
  <si>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</si>
  <si>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</si>
  <si>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</si>
  <si>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</si>
  <si>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</si>
  <si>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</si>
  <si>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</si>
  <si>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</si>
  <si>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</si>
  <si>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</si>
  <si>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</si>
  <si>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</si>
  <si>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</si>
  <si>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</si>
  <si>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</si>
  <si>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</si>
  <si>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</si>
  <si>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</si>
  <si>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</si>
  <si>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</si>
  <si>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</si>
  <si>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</si>
  <si>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</si>
  <si>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</si>
  <si>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</si>
  <si>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</si>
  <si>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</si>
  <si>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</si>
  <si>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</si>
  <si>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</si>
  <si>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</si>
  <si>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</si>
  <si>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</si>
  <si>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</si>
  <si>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</si>
  <si>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</si>
  <si>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</si>
  <si>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</si>
  <si>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</si>
  <si>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</si>
  <si>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</si>
  <si>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</si>
  <si>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</si>
  <si>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</si>
  <si>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</si>
  <si>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</si>
  <si>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</si>
  <si>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</si>
  <si>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</si>
  <si>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</si>
  <si>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</si>
  <si>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</si>
  <si>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</si>
  <si>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</si>
  <si>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</si>
  <si>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</si>
  <si>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</si>
  <si>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</si>
  <si>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</si>
  <si>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</si>
  <si>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</si>
  <si>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</si>
  <si>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</si>
  <si>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</si>
  <si>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</si>
  <si>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</si>
  <si>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</si>
  <si>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</si>
  <si>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</si>
  <si>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</si>
  <si>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</si>
  <si>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</si>
  <si>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</si>
  <si>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</si>
  <si>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</si>
  <si>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</si>
  <si>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</si>
  <si>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</si>
  <si>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</si>
  <si>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</si>
  <si>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</si>
  <si>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</si>
  <si>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</si>
  <si>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</si>
  <si>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</si>
  <si>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</si>
  <si>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</si>
  <si>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</si>
  <si>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</si>
  <si>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</si>
  <si>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</si>
  <si>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</si>
  <si>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</si>
  <si>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</si>
  <si>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</si>
  <si>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</si>
  <si>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</si>
  <si>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</si>
  <si>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</si>
  <si>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</si>
  <si>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</si>
  <si>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</si>
  <si>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</si>
  <si>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</si>
  <si>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</si>
  <si>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</si>
  <si>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</si>
  <si>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</si>
  <si>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</si>
  <si>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</si>
  <si>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</si>
  <si>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</si>
  <si>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</si>
  <si>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</si>
  <si>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</si>
  <si>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</si>
  <si>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</si>
  <si>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</si>
  <si>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</si>
  <si>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</si>
  <si>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</si>
  <si>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</si>
  <si>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</si>
  <si>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</si>
  <si>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</si>
  <si>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</si>
  <si>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</si>
  <si>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</si>
  <si>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</si>
  <si>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</si>
  <si>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</si>
  <si>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</si>
  <si>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</si>
  <si>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</si>
  <si>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</si>
  <si>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</si>
  <si>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</si>
  <si>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</si>
  <si>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</si>
  <si>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</si>
  <si>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</si>
  <si>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</si>
  <si>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</si>
  <si>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</si>
  <si>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</si>
  <si>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</si>
  <si>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</si>
  <si>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</si>
  <si>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</si>
  <si>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</si>
  <si>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</si>
  <si>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</si>
  <si>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</si>
  <si>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</si>
  <si>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</si>
  <si>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</si>
  <si>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</si>
  <si>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</si>
  <si>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</si>
  <si>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</si>
  <si>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</si>
  <si>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</si>
  <si>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</si>
  <si>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</si>
  <si>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</si>
  <si>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</si>
  <si>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</si>
  <si>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</si>
  <si>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</si>
  <si>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</si>
  <si>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</si>
  <si>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</si>
  <si>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</si>
  <si>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</si>
  <si>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</si>
  <si>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</si>
  <si>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</si>
  <si>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</si>
  <si>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</si>
  <si>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</si>
  <si>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</si>
  <si>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</si>
  <si>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</si>
  <si>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</si>
  <si>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</si>
  <si>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</si>
  <si>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</si>
  <si>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</si>
  <si>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</si>
  <si>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</si>
  <si>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</si>
  <si>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</si>
  <si>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</si>
  <si>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</si>
  <si>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</si>
  <si>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</si>
  <si>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</si>
  <si>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</si>
  <si>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</si>
  <si>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</si>
  <si>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</si>
  <si>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</si>
  <si>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</si>
  <si>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</si>
  <si>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</si>
  <si>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</si>
  <si>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</si>
  <si>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</si>
  <si>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</si>
  <si>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</si>
  <si>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</si>
  <si>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</si>
  <si>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</si>
  <si>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</si>
  <si>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</si>
  <si>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</si>
  <si>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</si>
  <si>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</si>
  <si>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</si>
  <si>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</si>
  <si>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</si>
  <si>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</si>
  <si>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</si>
  <si>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</si>
  <si>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</si>
  <si>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</si>
  <si>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</si>
  <si>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</si>
  <si>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</si>
  <si>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</si>
  <si>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</si>
  <si>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</si>
  <si>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</si>
  <si>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</si>
  <si>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</si>
  <si>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</si>
  <si>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</si>
  <si>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</si>
  <si>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</si>
  <si>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</si>
  <si>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</si>
  <si>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</si>
  <si>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</si>
  <si>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</si>
  <si>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</si>
  <si>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</si>
  <si>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</si>
  <si>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</si>
  <si>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</si>
  <si>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</si>
  <si>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</si>
  <si>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</si>
  <si>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</si>
  <si>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</si>
  <si>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</si>
  <si>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</si>
  <si>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</si>
  <si>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</si>
  <si>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</si>
  <si>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</si>
  <si>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</si>
  <si>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</si>
  <si>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</si>
  <si>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</si>
  <si>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</si>
  <si>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</si>
  <si>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</si>
  <si>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</si>
  <si>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</si>
  <si>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</si>
  <si>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</si>
  <si>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</si>
  <si>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</si>
  <si>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</si>
  <si>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</si>
  <si>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</si>
  <si>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</si>
  <si>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</si>
  <si>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</si>
  <si>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</si>
  <si>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</si>
  <si>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</si>
  <si>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</si>
  <si>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</si>
  <si>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</si>
  <si>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</si>
  <si>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</si>
  <si>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</si>
  <si>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</si>
  <si>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</si>
  <si>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</si>
  <si>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</si>
  <si>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</si>
  <si>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</si>
  <si>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</si>
  <si>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</si>
  <si>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</si>
  <si>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</si>
  <si>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</si>
  <si>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</si>
  <si>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</si>
  <si>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</si>
  <si>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</si>
  <si>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</si>
  <si>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</si>
  <si>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</si>
  <si>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</si>
  <si>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</si>
  <si>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</si>
  <si>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</si>
  <si>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</si>
  <si>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</si>
  <si>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</si>
  <si>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</si>
  <si>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</si>
  <si>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</si>
  <si>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</si>
  <si>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</si>
  <si>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</si>
  <si>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</si>
  <si>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</si>
  <si>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</si>
  <si>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</si>
  <si>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</si>
  <si>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</si>
  <si>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</si>
  <si>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</si>
  <si>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</si>
  <si>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</si>
  <si>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</si>
  <si>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</si>
  <si>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</si>
  <si>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</si>
  <si>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</si>
  <si>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</si>
  <si>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</si>
  <si>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</si>
  <si>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</si>
  <si>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</si>
  <si>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</si>
  <si>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</si>
  <si>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</si>
  <si>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</si>
  <si>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</si>
  <si>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</si>
  <si>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</si>
  <si>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</si>
  <si>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</si>
  <si>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</si>
  <si>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</si>
  <si>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</si>
  <si>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</si>
  <si>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</si>
  <si>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</si>
  <si>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</si>
  <si>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</si>
  <si>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</si>
  <si>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</si>
  <si>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</si>
  <si>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</si>
  <si>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</si>
  <si>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</si>
  <si>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</si>
  <si>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</si>
  <si>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</si>
  <si>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</si>
  <si>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</si>
  <si>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</si>
  <si>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</si>
  <si>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</si>
  <si>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</si>
  <si>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</si>
  <si>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</si>
  <si>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</si>
  <si>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</si>
  <si>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</si>
  <si>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</si>
  <si>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</si>
  <si>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</si>
  <si>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</si>
  <si>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</si>
  <si>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</si>
  <si>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</si>
  <si>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</si>
  <si>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</si>
  <si>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</si>
  <si>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</si>
  <si>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</si>
  <si>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</si>
  <si>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</si>
  <si>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</si>
  <si>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</si>
  <si>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</si>
  <si>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</si>
  <si>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</si>
  <si>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</si>
  <si>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</si>
  <si>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</si>
  <si>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</si>
  <si>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</si>
  <si>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</si>
  <si>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</si>
  <si>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</si>
  <si>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</si>
  <si>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</si>
  <si>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</si>
  <si>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</si>
  <si>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</si>
  <si>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</si>
  <si>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</si>
  <si>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</si>
  <si>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</si>
  <si>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</si>
  <si>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</si>
  <si>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</si>
  <si>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</si>
  <si>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</si>
  <si>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</si>
  <si>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</si>
  <si>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</si>
  <si>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</si>
  <si>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</si>
  <si>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</si>
  <si>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</si>
  <si>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</si>
  <si>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</si>
  <si>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</si>
  <si>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</si>
  <si>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</si>
  <si>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</si>
  <si>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</si>
  <si>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</si>
  <si>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</si>
  <si>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</si>
  <si>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</si>
  <si>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</si>
  <si>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</si>
  <si>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</si>
  <si>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</si>
  <si>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</si>
  <si>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</si>
  <si>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</si>
  <si>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</si>
  <si>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</si>
  <si>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</si>
  <si>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</si>
  <si>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</si>
  <si>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</si>
  <si>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</si>
  <si>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</si>
  <si>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</si>
  <si>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</si>
  <si>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</si>
  <si>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</si>
  <si>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</si>
  <si>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</si>
  <si>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</si>
  <si>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</si>
  <si>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</si>
  <si>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</si>
  <si>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</si>
  <si>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</si>
  <si>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</si>
  <si>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</si>
  <si>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</si>
  <si>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</si>
  <si>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</si>
  <si>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</si>
  <si>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</si>
  <si>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</si>
  <si>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</si>
  <si>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</si>
  <si>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</si>
  <si>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</si>
  <si>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</si>
  <si>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</si>
  <si>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</si>
  <si>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</si>
  <si>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</si>
  <si>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</si>
  <si>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</si>
  <si>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</si>
  <si>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</si>
  <si>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</si>
  <si>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</si>
  <si>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</si>
  <si>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</si>
  <si>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</si>
  <si>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</si>
  <si>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</si>
  <si>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</si>
  <si>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</si>
  <si>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</si>
  <si>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</si>
  <si>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</si>
  <si>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</si>
  <si>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</si>
  <si>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</si>
  <si>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</si>
  <si>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</si>
  <si>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</si>
  <si>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</si>
  <si>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</si>
  <si>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</si>
  <si>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</si>
  <si>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</si>
  <si>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</si>
  <si>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</si>
  <si>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</si>
  <si>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</si>
  <si>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</si>
  <si>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</si>
  <si>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</si>
  <si>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</si>
  <si>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</si>
  <si>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</si>
  <si>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</si>
  <si>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</si>
  <si>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</si>
  <si>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</si>
  <si>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</si>
  <si>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</si>
  <si>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</si>
  <si>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</si>
  <si>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</si>
  <si>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</si>
  <si>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</si>
  <si>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</si>
  <si>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</si>
  <si>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</si>
  <si>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</si>
  <si>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</si>
  <si>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</si>
  <si>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</si>
  <si>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</si>
  <si>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</si>
  <si>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</si>
  <si>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</si>
  <si>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</si>
  <si>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</si>
  <si>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</si>
  <si>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</si>
  <si>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</si>
  <si>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</si>
  <si>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</si>
  <si>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</si>
  <si>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</si>
  <si>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</si>
  <si>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</si>
  <si>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</si>
  <si>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</si>
  <si>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</si>
  <si>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</si>
  <si>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</si>
  <si>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</si>
  <si>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</si>
  <si>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</si>
  <si>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</si>
  <si>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</si>
  <si>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</si>
  <si>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</si>
  <si>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</si>
  <si>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</si>
  <si>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</si>
  <si>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</si>
  <si>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</si>
  <si>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</si>
  <si>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</si>
  <si>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</si>
  <si>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</si>
  <si>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</si>
  <si>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</si>
  <si>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</si>
  <si>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</si>
  <si>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</si>
  <si>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</si>
  <si>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</si>
  <si>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</si>
  <si>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</si>
  <si>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</si>
  <si>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</si>
  <si>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</si>
  <si>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</si>
  <si>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</si>
  <si>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</si>
  <si>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</si>
  <si>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</si>
  <si>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</si>
  <si>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</si>
  <si>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</si>
  <si>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</si>
  <si>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</si>
  <si>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</si>
  <si>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</si>
  <si>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</si>
  <si>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</si>
  <si>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</si>
  <si>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</si>
  <si>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</si>
  <si>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</si>
  <si>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</si>
  <si>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</si>
  <si>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</si>
  <si>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</si>
  <si>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</si>
  <si>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</si>
  <si>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</si>
  <si>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</si>
  <si>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</si>
  <si>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</si>
  <si>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</si>
  <si>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</si>
  <si>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</si>
  <si>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</si>
  <si>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</si>
  <si>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</si>
  <si>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</si>
  <si>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</si>
  <si>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</si>
  <si>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</si>
  <si>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</si>
  <si>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</si>
  <si>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</si>
  <si>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</si>
  <si>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</si>
  <si>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</si>
  <si>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</si>
  <si>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</si>
  <si>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</si>
  <si>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</si>
  <si>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</si>
  <si>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</si>
  <si>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</si>
  <si>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</si>
  <si>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</si>
  <si>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</si>
  <si>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</si>
  <si>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</si>
  <si>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</si>
  <si>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</si>
  <si>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</si>
  <si>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</si>
  <si>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</si>
  <si>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</si>
  <si>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</si>
  <si>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</si>
  <si>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</si>
  <si>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</si>
  <si>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</si>
  <si>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</si>
  <si>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</si>
  <si>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</si>
  <si>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</si>
  <si>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</si>
  <si>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</si>
  <si>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</si>
  <si>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</si>
  <si>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</si>
  <si>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</si>
  <si>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</si>
  <si>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</si>
  <si>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</si>
  <si>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</si>
  <si>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</si>
  <si>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</si>
  <si>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</si>
  <si>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</si>
  <si>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</si>
  <si>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</si>
  <si>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</si>
  <si>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</si>
  <si>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</si>
  <si>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</si>
  <si>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</si>
  <si>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</si>
  <si>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</si>
  <si>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</si>
  <si>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</si>
  <si>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</si>
  <si>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</si>
  <si>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</si>
  <si>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</si>
  <si>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</si>
  <si>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</si>
  <si>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</si>
  <si>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</si>
  <si>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</si>
  <si>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</si>
  <si>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</si>
  <si>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</si>
  <si>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</si>
  <si>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</si>
  <si>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</si>
  <si>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</si>
  <si>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</si>
  <si>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</si>
  <si>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</si>
  <si>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</si>
  <si>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</si>
  <si>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</si>
  <si>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</si>
  <si>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</si>
  <si>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</si>
  <si>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</si>
  <si>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</si>
  <si>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</si>
  <si>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</si>
  <si>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</si>
  <si>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</si>
  <si>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</si>
  <si>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</si>
  <si>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</si>
  <si>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</si>
  <si>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</si>
  <si>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</si>
  <si>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</si>
  <si>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</si>
  <si>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</si>
  <si>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</si>
  <si>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</si>
  <si>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</si>
  <si>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</si>
  <si>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</si>
  <si>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</si>
  <si>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</si>
  <si>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</si>
  <si>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</si>
  <si>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</si>
  <si>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</si>
  <si>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</si>
  <si>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</si>
  <si>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</si>
  <si>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</si>
  <si>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</si>
  <si>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</si>
  <si>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</si>
  <si>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</si>
  <si>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</si>
  <si>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</si>
  <si>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</si>
  <si>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</si>
  <si>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</si>
  <si>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</si>
  <si>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</si>
  <si>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</si>
  <si>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</si>
  <si>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</si>
  <si>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</si>
  <si>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</si>
  <si>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</si>
  <si>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</si>
  <si>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</si>
  <si>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</si>
  <si>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</si>
  <si>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</si>
  <si>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</si>
  <si>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</si>
  <si>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</si>
  <si>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</si>
  <si>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</si>
  <si>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</si>
  <si>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</si>
  <si>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</si>
  <si>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</si>
  <si>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</si>
  <si>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</si>
  <si>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</si>
  <si>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</si>
  <si>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</si>
  <si>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</si>
  <si>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</si>
  <si>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</si>
  <si>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</si>
  <si>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</si>
  <si>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</si>
  <si>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</si>
  <si>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</si>
  <si>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</si>
  <si>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</si>
  <si>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</si>
  <si>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</si>
  <si>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</si>
  <si>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</si>
  <si>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</si>
  <si>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</si>
  <si>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</si>
  <si>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</si>
  <si>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</si>
  <si>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</si>
  <si>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</si>
  <si>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</si>
  <si>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</si>
  <si>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</si>
  <si>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</si>
  <si>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</si>
  <si>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</si>
  <si>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</si>
  <si>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</si>
  <si>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</si>
  <si>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</si>
  <si>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</si>
  <si>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</si>
  <si>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</si>
  <si>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</si>
  <si>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</si>
  <si>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</si>
  <si>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</si>
  <si>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</si>
  <si>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</si>
  <si>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</si>
  <si>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</si>
  <si>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</si>
  <si>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</si>
  <si>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</si>
  <si>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</si>
  <si>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</si>
  <si>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</si>
  <si>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</si>
  <si>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</si>
  <si>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</si>
  <si>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</si>
  <si>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</si>
  <si>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</si>
  <si>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</si>
  <si>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</si>
  <si>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</si>
  <si>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</si>
  <si>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</si>
  <si>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</si>
  <si>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</si>
  <si>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</si>
  <si>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</si>
  <si>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</si>
  <si>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</si>
  <si>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</si>
  <si>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</si>
  <si>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</si>
  <si>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</si>
  <si>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</si>
  <si>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</si>
  <si>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</si>
  <si>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</si>
  <si>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</si>
  <si>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</si>
  <si>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</si>
  <si>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</si>
  <si>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</si>
  <si>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</si>
  <si>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</si>
  <si>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</si>
  <si>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</si>
  <si>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</si>
  <si>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</si>
  <si>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</si>
  <si>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</si>
  <si>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</si>
  <si>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</si>
  <si>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</si>
  <si>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</si>
  <si>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</si>
  <si>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</si>
  <si>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</si>
  <si>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</si>
  <si>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</si>
  <si>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</si>
  <si>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</si>
  <si>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</si>
  <si>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</si>
  <si>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</si>
  <si>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</si>
  <si>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</si>
  <si>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</si>
  <si>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</si>
  <si>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</si>
  <si>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</si>
  <si>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</si>
  <si>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</si>
  <si>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</si>
  <si>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</si>
  <si>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</si>
  <si>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</si>
  <si>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</si>
  <si>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</si>
  <si>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</si>
  <si>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</si>
  <si>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</si>
  <si>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</si>
  <si>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</si>
  <si>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</si>
  <si>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</si>
  <si>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</si>
  <si>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</si>
  <si>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</si>
  <si>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</si>
  <si>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</si>
  <si>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</si>
  <si>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</si>
  <si>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</si>
  <si>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</si>
  <si>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</si>
  <si>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</si>
  <si>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</si>
  <si>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</si>
  <si>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</si>
  <si>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</si>
  <si>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</si>
  <si>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</si>
  <si>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</si>
  <si>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</si>
  <si>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</si>
  <si>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</si>
  <si>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</si>
  <si>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</si>
  <si>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</si>
  <si>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</si>
  <si>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</si>
  <si>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</si>
  <si>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</si>
  <si>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</si>
  <si>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</si>
  <si>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</si>
  <si>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</si>
  <si>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</si>
  <si>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</si>
  <si>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</si>
  <si>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</si>
  <si>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</si>
  <si>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</si>
  <si>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</si>
  <si>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</si>
  <si>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</si>
  <si>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</si>
  <si>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</si>
  <si>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</si>
  <si>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</si>
  <si>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</si>
  <si>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</si>
  <si>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</si>
  <si>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</si>
  <si>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</si>
  <si>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</si>
  <si>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</si>
  <si>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</si>
  <si>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</si>
  <si>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</si>
  <si>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</si>
  <si>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</si>
  <si>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</si>
  <si>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</si>
  <si>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</si>
  <si>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</si>
  <si>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</si>
  <si>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</si>
  <si>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</si>
  <si>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</si>
  <si>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</si>
  <si>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</si>
  <si>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</si>
  <si>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</si>
  <si>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</si>
  <si>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</si>
  <si>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</si>
  <si>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</si>
  <si>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</si>
  <si>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</si>
  <si>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</si>
  <si>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</si>
  <si>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</si>
  <si>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</si>
  <si>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</si>
  <si>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</si>
  <si>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</si>
  <si>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</si>
  <si>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</si>
  <si>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</si>
  <si>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</si>
  <si>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</si>
  <si>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</si>
  <si>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</si>
  <si>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</si>
  <si>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</si>
  <si>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</si>
  <si>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</si>
  <si>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</si>
  <si>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</si>
  <si>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</si>
  <si>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</si>
  <si>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</si>
  <si>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</si>
  <si>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</si>
  <si>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</si>
  <si>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</si>
  <si>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</si>
  <si>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</si>
  <si>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</si>
  <si>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</si>
  <si>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</si>
  <si>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</si>
  <si>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</si>
  <si>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</si>
  <si>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</si>
  <si>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</si>
  <si>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</si>
  <si>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</si>
  <si>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</si>
  <si>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</si>
  <si>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</si>
  <si>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</si>
  <si>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</si>
  <si>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</si>
  <si>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</si>
  <si>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</si>
  <si>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</si>
  <si>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</si>
  <si>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</si>
  <si>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</si>
  <si>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</si>
  <si>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</si>
  <si>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</si>
  <si>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</si>
  <si>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</si>
  <si>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</si>
  <si>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</si>
  <si>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</si>
  <si>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</si>
  <si>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</si>
  <si>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</si>
  <si>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</si>
  <si>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</si>
  <si>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</si>
  <si>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</si>
  <si>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</si>
  <si>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</si>
  <si>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</si>
  <si>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</si>
  <si>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</si>
  <si>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</si>
  <si>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</si>
  <si>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</si>
  <si>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</si>
  <si>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</si>
  <si>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</si>
  <si>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</si>
  <si>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</si>
  <si>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</si>
  <si>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</si>
  <si>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</si>
  <si>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</si>
  <si>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</si>
  <si>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</si>
  <si>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</si>
  <si>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</si>
  <si>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</si>
  <si>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</si>
  <si>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</si>
  <si>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</si>
  <si>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</si>
  <si>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</si>
  <si>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</si>
  <si>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</si>
  <si>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</si>
  <si>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</si>
  <si>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</si>
  <si>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</si>
  <si>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</si>
  <si>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</si>
  <si>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</si>
  <si>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</si>
  <si>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</si>
  <si>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</si>
  <si>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</si>
  <si>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</si>
  <si>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</si>
  <si>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</si>
  <si>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</si>
  <si>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</si>
  <si>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</si>
  <si>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</si>
  <si>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</si>
  <si>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</si>
  <si>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</si>
  <si>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</si>
  <si>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</si>
  <si>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</si>
  <si>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</si>
  <si>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</si>
  <si>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</si>
  <si>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</si>
  <si>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</si>
  <si>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</si>
  <si>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</si>
  <si>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</si>
  <si>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</si>
  <si>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</si>
  <si>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</si>
  <si>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</si>
  <si>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</si>
  <si>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</si>
  <si>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</si>
  <si>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</si>
  <si>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</si>
  <si>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</si>
  <si>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</si>
  <si>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</si>
  <si>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</si>
  <si>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</si>
  <si>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</si>
  <si>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</si>
  <si>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</si>
  <si>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</si>
  <si>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</si>
  <si>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</si>
  <si>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</si>
  <si>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</si>
  <si>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</si>
  <si>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</si>
  <si>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</si>
  <si>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</si>
  <si>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</si>
  <si>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</si>
  <si>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</si>
  <si>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</si>
  <si>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</si>
  <si>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</si>
  <si>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</si>
  <si>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</si>
  <si>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</si>
  <si>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</si>
  <si>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</si>
  <si>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</si>
  <si>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</si>
  <si>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</si>
  <si>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</si>
  <si>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</si>
  <si>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</si>
  <si>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</si>
  <si>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</si>
  <si>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</si>
  <si>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</si>
  <si>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</si>
  <si>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</si>
  <si>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</si>
  <si>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</si>
  <si>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</si>
  <si>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</si>
  <si>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</si>
  <si>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</si>
  <si>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</si>
  <si>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</si>
  <si>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</si>
  <si>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</si>
  <si>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</si>
  <si>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</si>
  <si>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</si>
  <si>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</si>
  <si>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</si>
  <si>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</si>
  <si>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</si>
  <si>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</si>
  <si>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</si>
  <si>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</si>
  <si>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</si>
  <si>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</si>
  <si>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</si>
  <si>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</si>
  <si>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</si>
  <si>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</si>
  <si>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</si>
  <si>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</si>
  <si>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</si>
  <si>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</si>
  <si>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</si>
  <si>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</si>
  <si>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</si>
  <si>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</si>
  <si>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</si>
  <si>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</si>
  <si>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</si>
  <si>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</si>
  <si>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</si>
  <si>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</si>
  <si>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</si>
  <si>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</si>
  <si>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</si>
  <si>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</si>
  <si>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</si>
  <si>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</si>
  <si>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</si>
  <si>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</si>
  <si>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</si>
  <si>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</si>
  <si>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</si>
  <si>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</si>
  <si>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</si>
  <si>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</si>
  <si>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</si>
  <si>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</si>
  <si>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</si>
  <si>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</si>
  <si>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</si>
  <si>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</si>
  <si>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</si>
  <si>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</si>
  <si>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</si>
  <si>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</si>
  <si>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</si>
  <si>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</si>
  <si>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</si>
  <si>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</si>
  <si>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</si>
  <si>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</si>
  <si>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</si>
  <si>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</si>
  <si>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</si>
  <si>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</si>
  <si>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</si>
  <si>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</si>
  <si>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</si>
  <si>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</si>
  <si>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</si>
  <si>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</si>
  <si>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</si>
  <si>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</si>
  <si>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</si>
  <si>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</si>
  <si>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</si>
  <si>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</si>
  <si>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</si>
  <si>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</si>
  <si>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</si>
  <si>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</si>
  <si>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</si>
  <si>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</si>
  <si>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</si>
  <si>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</si>
  <si>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</si>
  <si>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</si>
  <si>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</si>
  <si>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</si>
  <si>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</si>
  <si>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</si>
  <si>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</si>
  <si>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</si>
  <si>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</si>
  <si>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</si>
  <si>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</si>
  <si>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</si>
  <si>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</si>
  <si>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</si>
  <si>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</si>
  <si>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</si>
  <si>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</si>
  <si>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</si>
  <si>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</si>
  <si>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</si>
  <si>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</si>
  <si>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</si>
  <si>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</si>
  <si>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</si>
  <si>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</si>
  <si>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</si>
  <si>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</si>
  <si>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</si>
  <si>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</si>
  <si>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</si>
  <si>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</si>
  <si>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</si>
  <si>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</si>
  <si>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</si>
  <si>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</si>
  <si>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</si>
  <si>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</si>
  <si>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</si>
  <si>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</si>
  <si>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</si>
  <si>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</si>
  <si>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</si>
  <si>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</si>
  <si>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</si>
  <si>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</si>
  <si>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</si>
  <si>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</si>
  <si>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</si>
  <si>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</si>
  <si>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</si>
  <si>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</si>
  <si>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</si>
  <si>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</si>
  <si>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</si>
  <si>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</si>
  <si>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</si>
  <si>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</si>
  <si>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</si>
  <si>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</si>
  <si>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</si>
  <si>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</si>
  <si>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</si>
  <si>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</si>
  <si>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</si>
  <si>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</si>
  <si>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</si>
  <si>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</si>
  <si>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</si>
  <si>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</si>
  <si>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</si>
  <si>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</si>
  <si>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</si>
  <si>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</si>
  <si>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</si>
  <si>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</si>
  <si>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</si>
  <si>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</si>
  <si>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</si>
  <si>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</si>
  <si>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</si>
  <si>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</si>
  <si>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</si>
  <si>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</si>
  <si>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</si>
  <si>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</si>
  <si>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</si>
  <si>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</si>
  <si>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</si>
  <si>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</si>
  <si>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</si>
  <si>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</si>
  <si>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</si>
  <si>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</si>
  <si>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</si>
  <si>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</si>
  <si>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</si>
  <si>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</si>
  <si>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</si>
  <si>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</si>
  <si>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</si>
  <si>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</si>
  <si>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</si>
  <si>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</si>
  <si>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</si>
  <si>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</si>
  <si>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</si>
  <si>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</si>
  <si>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</si>
  <si>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</si>
  <si>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</si>
  <si>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</si>
  <si>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</si>
  <si>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</si>
  <si>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</si>
  <si>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</si>
  <si>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</si>
  <si>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</si>
  <si>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</si>
  <si>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</si>
  <si>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</si>
  <si>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</si>
  <si>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</si>
  <si>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</si>
  <si>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</si>
  <si>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</si>
  <si>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</si>
  <si>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</si>
  <si>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</si>
  <si>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</si>
  <si>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</si>
  <si>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</si>
  <si>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</si>
  <si>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</si>
  <si>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</si>
  <si>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</si>
  <si>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</si>
  <si>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</si>
  <si>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</si>
  <si>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</si>
  <si>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</si>
  <si>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</si>
  <si>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</si>
  <si>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</si>
  <si>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</si>
  <si>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</si>
  <si>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</si>
  <si>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</si>
  <si>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</si>
  <si>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</si>
  <si>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</si>
  <si>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</si>
  <si>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</si>
  <si>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</si>
  <si>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</si>
  <si>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</si>
  <si>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</si>
  <si>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</si>
  <si>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</si>
  <si>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</si>
  <si>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</si>
  <si>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</si>
  <si>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</si>
  <si>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</si>
  <si>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</si>
  <si>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</si>
  <si>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</si>
  <si>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</si>
  <si>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</si>
  <si>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</si>
  <si>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</si>
  <si>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</si>
  <si>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</si>
  <si>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</si>
  <si>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</si>
  <si>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</si>
  <si>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</si>
  <si>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</si>
  <si>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</si>
  <si>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</si>
  <si>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</si>
  <si>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</si>
  <si>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</si>
  <si>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</si>
  <si>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</si>
  <si>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</si>
  <si>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</si>
  <si>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</si>
  <si>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</si>
  <si>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</si>
  <si>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</si>
  <si>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</si>
  <si>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</si>
  <si>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</si>
  <si>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</si>
  <si>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</si>
  <si>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</si>
  <si>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</si>
  <si>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</si>
  <si>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</si>
  <si>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</si>
  <si>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</si>
  <si>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</si>
  <si>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</si>
  <si>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</si>
  <si>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</si>
  <si>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</si>
  <si>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</si>
  <si>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</si>
  <si>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</si>
  <si>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</si>
  <si>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</si>
  <si>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</si>
  <si>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</si>
  <si>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</si>
  <si>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</si>
  <si>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</si>
  <si>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</si>
  <si>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</si>
  <si>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</si>
  <si>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</si>
  <si>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</si>
  <si>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</si>
  <si>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</si>
  <si>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</si>
  <si>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</si>
  <si>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</si>
  <si>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</si>
  <si>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</si>
  <si>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</si>
  <si>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</si>
  <si>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</si>
  <si>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</si>
  <si>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</si>
  <si>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</si>
  <si>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</si>
  <si>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</si>
  <si>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</si>
  <si>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</si>
  <si>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</si>
  <si>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</si>
  <si>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</si>
  <si>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</si>
  <si>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</si>
  <si>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</si>
  <si>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</si>
  <si>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</si>
  <si>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</si>
  <si>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</si>
  <si>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</si>
  <si>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</si>
  <si>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</si>
  <si>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</si>
  <si>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</si>
  <si>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</si>
  <si>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</si>
  <si>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</si>
  <si>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</si>
  <si>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</si>
  <si>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</si>
  <si>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</si>
  <si>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</si>
  <si>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</si>
  <si>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</si>
  <si>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</si>
  <si>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</si>
  <si>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</si>
  <si>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</si>
  <si>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</si>
  <si>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</si>
  <si>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</si>
  <si>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</si>
  <si>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</si>
  <si>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</si>
  <si>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</si>
  <si>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</si>
  <si>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</si>
  <si>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</si>
  <si>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</si>
  <si>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</si>
  <si>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</si>
  <si>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</si>
  <si>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</si>
  <si>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</si>
  <si>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</si>
  <si>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</si>
  <si>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</si>
  <si>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</si>
  <si>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</si>
  <si>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</si>
  <si>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</si>
  <si>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</si>
  <si>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</si>
  <si>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</si>
  <si>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</si>
  <si>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</si>
  <si>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</si>
  <si>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</si>
  <si>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</si>
  <si>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</si>
  <si>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</si>
  <si>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</si>
  <si>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</si>
  <si>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</si>
  <si>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</si>
  <si>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</si>
  <si>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</si>
  <si>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</si>
  <si>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</si>
  <si>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</si>
  <si>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</si>
  <si>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</si>
  <si>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</si>
  <si>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</si>
  <si>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</si>
  <si>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</si>
  <si>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</si>
  <si>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</si>
  <si>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</si>
  <si>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</si>
  <si>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</si>
  <si>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</si>
  <si>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</si>
  <si>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</si>
  <si>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</si>
  <si>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</si>
  <si>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</si>
  <si>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</si>
  <si>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</si>
  <si>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</si>
  <si>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</si>
  <si>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</si>
  <si>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</si>
  <si>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</si>
  <si>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</si>
  <si>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</si>
  <si>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</si>
  <si>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</si>
  <si>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</si>
  <si>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</si>
  <si>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</si>
  <si>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</si>
  <si>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</si>
  <si>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</si>
  <si>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</si>
  <si>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</si>
  <si>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</si>
  <si>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</si>
  <si>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</si>
  <si>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</si>
  <si>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</si>
  <si>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</si>
  <si>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</si>
  <si>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</si>
  <si>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</si>
  <si>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</si>
  <si>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</si>
  <si>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</si>
  <si>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</si>
  <si>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</si>
  <si>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</si>
  <si>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</si>
  <si>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</si>
  <si>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</si>
  <si>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</si>
  <si>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</si>
  <si>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</si>
  <si>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</si>
  <si>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</si>
  <si>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</si>
  <si>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</si>
  <si>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</si>
  <si>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</si>
  <si>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</si>
  <si>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</si>
  <si>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</si>
  <si>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</si>
  <si>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</si>
  <si>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</si>
  <si>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</si>
  <si>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</si>
  <si>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</si>
  <si>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</si>
  <si>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</si>
  <si>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</si>
  <si>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</si>
  <si>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</si>
  <si>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</si>
  <si>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</si>
  <si>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</si>
  <si>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</si>
  <si>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</si>
  <si>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</si>
  <si>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</si>
  <si>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</si>
  <si>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</si>
  <si>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</si>
  <si>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</si>
  <si>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</si>
  <si>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</si>
  <si>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</si>
  <si>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</si>
  <si>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</si>
  <si>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</si>
  <si>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</si>
  <si>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</si>
  <si>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</si>
  <si>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</si>
  <si>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</si>
  <si>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</si>
  <si>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</si>
  <si>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</si>
  <si>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</si>
  <si>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</si>
  <si>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</si>
  <si>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</si>
  <si>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</si>
  <si>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</si>
  <si>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</si>
  <si>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</si>
  <si>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</si>
  <si>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</si>
  <si>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</si>
  <si>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</si>
  <si>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</si>
  <si>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</si>
  <si>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</si>
  <si>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</si>
  <si>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</si>
  <si>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</si>
  <si>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</si>
  <si>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</si>
  <si>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</si>
  <si>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</si>
  <si>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</si>
  <si>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</si>
  <si>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</si>
  <si>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</si>
  <si>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</si>
  <si>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</si>
  <si>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</si>
  <si>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</si>
  <si>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</si>
  <si>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</si>
  <si>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</si>
  <si>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</si>
  <si>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</si>
  <si>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</si>
  <si>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</si>
  <si>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</si>
  <si>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</si>
  <si>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</si>
  <si>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</si>
  <si>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</si>
  <si>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</si>
  <si>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</si>
  <si>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</si>
  <si>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</si>
  <si>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</si>
  <si>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</si>
  <si>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</si>
  <si>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</si>
  <si>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</si>
  <si>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</si>
  <si>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</si>
  <si>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</si>
  <si>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</si>
  <si>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</si>
  <si>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</si>
  <si>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</si>
  <si>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</si>
  <si>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</si>
  <si>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</si>
  <si>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</si>
  <si>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</si>
  <si>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</si>
  <si>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</si>
  <si>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</si>
  <si>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</si>
  <si>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</si>
  <si>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</si>
  <si>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</si>
  <si>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</si>
  <si>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</si>
  <si>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</si>
  <si>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</si>
  <si>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</si>
  <si>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</si>
  <si>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</si>
  <si>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</si>
  <si>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</si>
  <si>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</si>
  <si>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</si>
  <si>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</si>
  <si>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</si>
  <si>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</si>
  <si>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</si>
  <si>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</si>
  <si>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</si>
  <si>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</si>
  <si>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</si>
  <si>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</si>
  <si>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</si>
  <si>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</si>
  <si>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</si>
  <si>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</si>
  <si>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</si>
  <si>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</si>
  <si>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</si>
  <si>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</si>
  <si>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</si>
  <si>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</si>
  <si>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</si>
  <si>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</si>
  <si>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</si>
  <si>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</si>
  <si>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</si>
  <si>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</si>
  <si>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</si>
  <si>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</si>
  <si>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</si>
  <si>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</si>
  <si>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</si>
  <si>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</si>
  <si>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</si>
  <si>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</si>
  <si>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</si>
  <si>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</si>
  <si>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</si>
  <si>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</si>
  <si>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</si>
  <si>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</si>
  <si>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</si>
  <si>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</si>
  <si>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</si>
  <si>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</si>
  <si>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</si>
  <si>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</si>
  <si>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</si>
  <si>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</si>
  <si>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</si>
  <si>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</si>
  <si>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</si>
  <si>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</si>
  <si>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</si>
  <si>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</si>
  <si>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</si>
  <si>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</si>
  <si>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</si>
  <si>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</si>
  <si>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</si>
  <si>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</si>
  <si>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</si>
  <si>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</si>
  <si>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</si>
  <si>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</si>
  <si>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</si>
  <si>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</si>
  <si>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</si>
  <si>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</si>
  <si>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</si>
  <si>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</si>
  <si>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</si>
  <si>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</si>
  <si>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</si>
  <si>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</si>
  <si>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</si>
  <si>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</si>
  <si>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</si>
  <si>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</si>
  <si>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</si>
  <si>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</si>
  <si>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</si>
  <si>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</si>
  <si>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</si>
  <si>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</si>
  <si>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</si>
  <si>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</si>
  <si>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</si>
  <si>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</si>
  <si>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</si>
  <si>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</si>
  <si>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</si>
  <si>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</si>
  <si>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</si>
  <si>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</si>
  <si>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</si>
  <si>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</si>
  <si>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</si>
  <si>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</si>
  <si>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</si>
  <si>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</si>
  <si>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</si>
  <si>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</si>
  <si>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</si>
  <si>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</si>
  <si>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</si>
  <si>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</si>
  <si>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</si>
  <si>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</si>
  <si>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</si>
  <si>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</si>
  <si>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</si>
  <si>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</si>
  <si>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</si>
  <si>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</si>
  <si>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</si>
  <si>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</si>
  <si>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</si>
  <si>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</si>
  <si>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</si>
  <si>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</si>
  <si>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</si>
  <si>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</si>
  <si>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</si>
  <si>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</si>
  <si>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</si>
  <si>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</si>
  <si>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</si>
  <si>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</si>
  <si>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</si>
  <si>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</si>
  <si>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</si>
  <si>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</si>
  <si>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</si>
  <si>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</si>
  <si>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</si>
  <si>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</si>
  <si>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</si>
  <si>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</si>
  <si>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</si>
  <si>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</si>
  <si>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</si>
  <si>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</si>
  <si>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</si>
  <si>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</si>
  <si>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</si>
  <si>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</si>
  <si>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</si>
  <si>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</si>
  <si>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</si>
  <si>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</si>
  <si>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</si>
  <si>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</si>
  <si>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</si>
  <si>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</si>
  <si>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</si>
  <si>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</si>
  <si>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</si>
  <si>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</si>
  <si>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</si>
  <si>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</si>
  <si>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</si>
  <si>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</si>
  <si>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</si>
  <si>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</si>
  <si>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</si>
  <si>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</si>
  <si>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</si>
  <si>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</si>
  <si>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</si>
  <si>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</si>
  <si>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</si>
  <si>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</si>
  <si>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</si>
  <si>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</si>
  <si>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</si>
  <si>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</si>
  <si>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</si>
  <si>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</si>
  <si>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</si>
  <si>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</si>
  <si>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</si>
  <si>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</si>
  <si>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</si>
  <si>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</si>
  <si>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</si>
  <si>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</si>
  <si>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</si>
  <si>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</si>
  <si>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</si>
  <si>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</si>
  <si>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</si>
  <si>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</si>
  <si>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</si>
  <si>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</si>
  <si>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</si>
  <si>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</si>
  <si>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</si>
  <si>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</si>
  <si>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</si>
  <si>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</si>
  <si>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</si>
  <si>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</si>
  <si>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</si>
  <si>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</si>
  <si>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</si>
  <si>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</si>
  <si>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</si>
  <si>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</si>
  <si>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</si>
  <si>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</si>
  <si>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</si>
  <si>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</si>
  <si>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</si>
  <si>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</si>
  <si>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</si>
  <si>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</si>
  <si>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</si>
  <si>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</si>
  <si>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</si>
  <si>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</si>
  <si>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</si>
  <si>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</si>
  <si>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</si>
  <si>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</si>
  <si>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</si>
  <si>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</si>
  <si>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</si>
  <si>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</si>
  <si>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</si>
  <si>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</si>
  <si>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</si>
  <si>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</si>
  <si>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</si>
  <si>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</si>
  <si>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</si>
  <si>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</si>
  <si>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</si>
  <si>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</si>
  <si>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</si>
  <si>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</si>
  <si>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</si>
  <si>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</si>
  <si>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</si>
  <si>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</si>
  <si>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</si>
  <si>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</si>
  <si>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</si>
  <si>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</si>
  <si>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</si>
  <si>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</si>
  <si>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</si>
  <si>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</si>
  <si>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</si>
  <si>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</si>
  <si>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</si>
  <si>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</si>
  <si>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</si>
  <si>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</si>
  <si>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</si>
  <si>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</si>
  <si>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</si>
  <si>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</si>
  <si>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</si>
  <si>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</si>
  <si>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</si>
  <si>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</si>
  <si>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</si>
  <si>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</si>
  <si>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</si>
  <si>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</si>
  <si>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</si>
  <si>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</si>
  <si>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</si>
  <si>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</si>
  <si>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</si>
  <si>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</si>
  <si>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</si>
  <si>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</si>
  <si>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</si>
  <si>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</si>
  <si>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</si>
  <si>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</si>
  <si>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</si>
  <si>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</si>
  <si>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</si>
  <si>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</si>
  <si>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</si>
  <si>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</si>
  <si>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</si>
  <si>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</si>
  <si>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</si>
  <si>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</si>
  <si>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</si>
  <si>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</si>
  <si>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</si>
  <si>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</si>
  <si>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</si>
  <si>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</si>
  <si>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</si>
  <si>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</si>
  <si>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</si>
  <si>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</si>
  <si>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</si>
  <si>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</si>
  <si>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</si>
  <si>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</si>
  <si>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</si>
  <si>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</si>
  <si>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</si>
  <si>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</si>
  <si>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</si>
  <si>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</si>
  <si>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</si>
  <si>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</si>
  <si>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</si>
  <si>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</si>
  <si>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</si>
  <si>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</si>
  <si>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</si>
  <si>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</si>
  <si>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</si>
  <si>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</si>
  <si>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</si>
  <si>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</si>
  <si>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</si>
  <si>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</si>
  <si>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</si>
  <si>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</si>
  <si>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</si>
  <si>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</si>
  <si>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</si>
  <si>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</si>
  <si>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</si>
  <si>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</si>
  <si>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</si>
  <si>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</si>
  <si>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</si>
  <si>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</si>
  <si>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</si>
  <si>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</si>
  <si>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</si>
  <si>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</si>
  <si>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</si>
  <si>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</si>
  <si>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</si>
  <si>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</si>
  <si>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</si>
  <si>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</si>
  <si>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</si>
  <si>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</si>
  <si>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</si>
  <si>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</si>
  <si>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</si>
  <si>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</si>
  <si>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</si>
  <si>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</si>
  <si>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</si>
  <si>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</si>
  <si>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</si>
  <si>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</si>
  <si>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</si>
  <si>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</si>
  <si>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</si>
  <si>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</si>
  <si>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</si>
  <si>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</si>
  <si>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</si>
  <si>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</si>
  <si>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</si>
  <si>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</si>
  <si>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</si>
  <si>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</si>
  <si>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</si>
  <si>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</si>
  <si>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</si>
  <si>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</si>
  <si>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</si>
  <si>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</si>
  <si>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</si>
  <si>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</si>
  <si>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</si>
  <si>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</si>
  <si>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</si>
  <si>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</si>
  <si>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</si>
  <si>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</si>
  <si>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</si>
  <si>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</si>
  <si>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</si>
  <si>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</si>
  <si>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</si>
  <si>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</si>
  <si>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</si>
  <si>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</si>
  <si>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</si>
  <si>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</si>
  <si>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</si>
  <si>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</si>
  <si>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</si>
  <si>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</si>
  <si>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</si>
  <si>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</si>
  <si>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</si>
  <si>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</si>
  <si>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</si>
  <si>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</si>
  <si>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</si>
  <si>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</si>
  <si>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</si>
  <si>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</si>
  <si>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</si>
  <si>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</si>
  <si>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</si>
  <si>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</si>
  <si>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</si>
  <si>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</si>
  <si>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</si>
  <si>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</si>
  <si>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</si>
  <si>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</si>
  <si>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</si>
  <si>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</si>
  <si>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</si>
  <si>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</si>
  <si>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</si>
  <si>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</si>
  <si>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</si>
  <si>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</si>
  <si>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</si>
  <si>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</si>
  <si>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</si>
  <si>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</si>
  <si>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</si>
  <si>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</si>
  <si>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</si>
  <si>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</si>
  <si>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</si>
  <si>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</si>
  <si>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</si>
  <si>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</si>
  <si>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</si>
  <si>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</si>
  <si>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</si>
  <si>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</si>
  <si>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</si>
  <si>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</si>
  <si>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</si>
  <si>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</si>
  <si>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</si>
  <si>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</si>
  <si>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</si>
  <si>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</si>
  <si>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</si>
  <si>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</si>
  <si>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</si>
  <si>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</si>
  <si>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</si>
  <si>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</si>
  <si>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</si>
  <si>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</si>
  <si>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</si>
  <si>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</si>
  <si>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</si>
  <si>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</si>
  <si>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</si>
  <si>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</si>
  <si>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</si>
  <si>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</si>
  <si>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</si>
  <si>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</si>
  <si>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</si>
  <si>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</si>
  <si>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</si>
  <si>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</si>
  <si>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</si>
  <si>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</si>
  <si>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</si>
  <si>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</si>
  <si>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</si>
  <si>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</si>
  <si>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</si>
  <si>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</si>
  <si>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</si>
  <si>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</si>
  <si>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</si>
  <si>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</si>
  <si>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</si>
  <si>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</si>
  <si>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</si>
  <si>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</si>
  <si>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</si>
  <si>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</si>
  <si>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</si>
  <si>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</si>
  <si>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</si>
  <si>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</si>
  <si>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</si>
  <si>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</si>
  <si>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</si>
  <si>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</si>
  <si>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</si>
  <si>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</si>
  <si>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</si>
  <si>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</si>
  <si>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</si>
  <si>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</si>
  <si>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</si>
  <si>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</si>
  <si>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</si>
  <si>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</si>
  <si>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</si>
  <si>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</si>
  <si>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</si>
  <si>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</si>
  <si>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</si>
  <si>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</si>
  <si>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</si>
  <si>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</si>
  <si>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</si>
  <si>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</si>
  <si>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</si>
  <si>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</si>
  <si>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</si>
  <si>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</si>
  <si>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</si>
  <si>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</si>
  <si>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</si>
  <si>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</si>
  <si>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</si>
  <si>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</si>
  <si>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</si>
  <si>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</si>
  <si>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</si>
  <si>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</si>
  <si>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</si>
  <si>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</si>
  <si>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</si>
  <si>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</si>
  <si>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</si>
  <si>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</si>
  <si>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</si>
  <si>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</si>
  <si>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</si>
  <si>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</si>
  <si>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</si>
  <si>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</si>
  <si>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</si>
  <si>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</si>
  <si>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</si>
  <si>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</si>
  <si>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</si>
  <si>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</si>
  <si>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</si>
  <si>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</si>
  <si>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</si>
  <si>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</si>
  <si>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</si>
  <si>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</si>
  <si>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</si>
  <si>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</si>
  <si>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</si>
  <si>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</si>
  <si>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</si>
  <si>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</si>
  <si>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</si>
  <si>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</si>
  <si>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</si>
  <si>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</si>
  <si>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</si>
  <si>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</si>
  <si>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</si>
  <si>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</si>
  <si>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</si>
  <si>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</si>
  <si>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</si>
  <si>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</si>
  <si>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</si>
  <si>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</si>
  <si>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</si>
  <si>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</si>
  <si>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</si>
  <si>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</si>
  <si>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</si>
  <si>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</si>
  <si>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</si>
  <si>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</si>
  <si>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</si>
  <si>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</si>
  <si>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</si>
  <si>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</si>
  <si>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</si>
  <si>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</si>
  <si>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</si>
  <si>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</si>
  <si>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</si>
  <si>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</si>
  <si>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</si>
  <si>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</si>
  <si>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</si>
  <si>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</si>
  <si>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</si>
  <si>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</si>
  <si>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</si>
  <si>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</si>
  <si>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</si>
  <si>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</si>
  <si>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</si>
  <si>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</si>
  <si>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</si>
  <si>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</si>
  <si>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</si>
  <si>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</si>
  <si>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</si>
  <si>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</si>
  <si>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</si>
  <si>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</si>
  <si>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</si>
  <si>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</si>
  <si>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</si>
  <si>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</si>
  <si>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</si>
  <si>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</si>
  <si>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</si>
  <si>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</si>
  <si>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</si>
  <si>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</si>
  <si>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</si>
  <si>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</si>
  <si>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</si>
  <si>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</si>
  <si>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</si>
  <si>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</si>
  <si>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</si>
  <si>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</si>
  <si>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</si>
  <si>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</si>
  <si>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</si>
  <si>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</si>
  <si>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</si>
  <si>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</si>
  <si>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</si>
  <si>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</si>
  <si>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</si>
  <si>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</si>
  <si>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</si>
  <si>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</si>
  <si>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</si>
  <si>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</si>
  <si>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</si>
  <si>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</si>
  <si>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</si>
  <si>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</si>
  <si>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</si>
  <si>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</si>
  <si>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</si>
  <si>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</si>
  <si>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</si>
  <si>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</si>
  <si>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</si>
  <si>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</si>
  <si>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</si>
  <si>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</si>
  <si>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</si>
  <si>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</si>
  <si>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</si>
  <si>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</si>
  <si>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</si>
  <si>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</si>
  <si>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</si>
  <si>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</si>
  <si>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</si>
  <si>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</si>
  <si>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</si>
  <si>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</si>
  <si>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</si>
  <si>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</si>
  <si>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</si>
  <si>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</si>
  <si>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</si>
  <si>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</si>
  <si>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</si>
  <si>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</si>
  <si>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</si>
  <si>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</si>
  <si>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</si>
  <si>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</si>
  <si>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</si>
  <si>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</si>
  <si>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</si>
  <si>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</si>
  <si>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</si>
  <si>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</si>
  <si>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</si>
  <si>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</si>
  <si>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</si>
  <si>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</si>
  <si>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</si>
  <si>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</si>
  <si>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</si>
  <si>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</si>
  <si>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</si>
  <si>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</si>
  <si>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</si>
  <si>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</si>
  <si>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</si>
  <si>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</si>
  <si>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</si>
  <si>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</si>
  <si>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</si>
  <si>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</si>
  <si>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</si>
  <si>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</si>
  <si>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</si>
  <si>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</si>
  <si>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</si>
  <si>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</si>
  <si>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</si>
  <si>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</si>
  <si>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</si>
  <si>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</si>
  <si>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</si>
  <si>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</si>
  <si>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</si>
  <si>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</si>
  <si>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</si>
  <si>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</si>
  <si>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</si>
  <si>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</si>
  <si>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</si>
  <si>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</si>
  <si>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</si>
  <si>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</si>
  <si>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</si>
  <si>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</si>
  <si>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</si>
  <si>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</si>
  <si>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</si>
  <si>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</si>
  <si>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</si>
  <si>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</si>
  <si>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</si>
  <si>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</si>
  <si>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</si>
  <si>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</si>
  <si>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</si>
  <si>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</si>
  <si>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</si>
  <si>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</si>
  <si>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</si>
  <si>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</si>
  <si>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</si>
  <si>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</si>
  <si>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</si>
  <si>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</si>
  <si>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</si>
  <si>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</si>
  <si>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</si>
  <si>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</si>
  <si>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</si>
  <si>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</si>
  <si>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</si>
  <si>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</si>
  <si>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</si>
  <si>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</si>
  <si>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</si>
  <si>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</si>
  <si>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</si>
  <si>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</si>
  <si>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</si>
  <si>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</si>
  <si>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</si>
  <si>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</si>
  <si>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</si>
  <si>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</si>
  <si>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</si>
  <si>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</si>
  <si>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</si>
  <si>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</si>
  <si>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</si>
  <si>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</si>
  <si>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</si>
  <si>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</si>
  <si>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</si>
  <si>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</si>
  <si>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</si>
  <si>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</si>
  <si>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</si>
  <si>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</si>
  <si>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</si>
  <si>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</si>
  <si>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</si>
  <si>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</si>
  <si>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</si>
  <si>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</si>
  <si>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</si>
  <si>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</si>
  <si>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</si>
  <si>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</si>
  <si>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</si>
  <si>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</si>
  <si>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</si>
  <si>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</si>
  <si>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</si>
  <si>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</si>
  <si>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</si>
  <si>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</si>
  <si>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</si>
  <si>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</si>
  <si>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</si>
  <si>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</si>
  <si>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</si>
  <si>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</si>
  <si>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</si>
  <si>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</si>
  <si>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</si>
  <si>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</si>
  <si>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</si>
  <si>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</si>
  <si>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</si>
  <si>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</si>
  <si>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</si>
  <si>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</si>
  <si>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</si>
  <si>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</si>
  <si>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</si>
  <si>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</si>
  <si>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</si>
  <si>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</si>
  <si>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</si>
  <si>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</si>
  <si>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</si>
  <si>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</si>
  <si>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</si>
  <si>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</si>
  <si>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</si>
  <si>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</si>
  <si>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</si>
  <si>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</si>
  <si>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</si>
  <si>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</si>
  <si>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</si>
  <si>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</si>
  <si>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</si>
  <si>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</si>
  <si>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</si>
  <si>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</si>
  <si>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</si>
  <si>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</si>
  <si>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</si>
  <si>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</si>
  <si>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</si>
  <si>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</si>
  <si>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</si>
  <si>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</si>
  <si>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</si>
  <si>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</si>
  <si>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</si>
  <si>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</si>
  <si>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</si>
  <si>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</si>
  <si>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</si>
  <si>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</si>
  <si>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</si>
  <si>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</si>
  <si>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</si>
  <si>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</si>
  <si>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</si>
  <si>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</si>
  <si>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</si>
  <si>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</si>
  <si>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</si>
  <si>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</si>
  <si>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</si>
  <si>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</si>
  <si>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</si>
  <si>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</si>
  <si>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</si>
  <si>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</si>
  <si>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</si>
  <si>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</si>
  <si>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</si>
  <si>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</si>
  <si>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</si>
  <si>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</si>
  <si>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</si>
  <si>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</si>
  <si>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</si>
  <si>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</si>
  <si>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</si>
  <si>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</si>
  <si>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</si>
  <si>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</si>
  <si>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</si>
  <si>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</si>
  <si>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</si>
  <si>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</si>
  <si>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</si>
  <si>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</si>
  <si>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</si>
  <si>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</si>
  <si>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</si>
  <si>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</si>
  <si>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</si>
  <si>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</si>
  <si>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</si>
  <si>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</si>
  <si>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</si>
  <si>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</si>
  <si>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</si>
  <si>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</si>
  <si>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</si>
  <si>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</si>
  <si>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</si>
  <si>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</si>
  <si>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</si>
  <si>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</si>
  <si>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</si>
  <si>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</si>
  <si>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</si>
  <si>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</si>
  <si>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</si>
  <si>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</si>
  <si>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</si>
  <si>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</si>
  <si>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</si>
  <si>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</si>
  <si>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</si>
  <si>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</si>
  <si>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</si>
  <si>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</si>
  <si>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</si>
  <si>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</si>
  <si>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</si>
  <si>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</si>
  <si>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</si>
  <si>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</si>
  <si>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</si>
  <si>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</si>
  <si>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</si>
  <si>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</si>
  <si>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</si>
  <si>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</si>
  <si>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</si>
  <si>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</si>
  <si>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</si>
  <si>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</si>
  <si>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</si>
  <si>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</si>
  <si>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</si>
  <si>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</si>
  <si>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</si>
  <si>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</si>
  <si>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</si>
  <si>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</si>
  <si>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</si>
  <si>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</si>
  <si>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</si>
  <si>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</si>
  <si>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</si>
  <si>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</si>
  <si>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</si>
  <si>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</si>
  <si>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</si>
  <si>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</si>
  <si>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</si>
  <si>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</si>
  <si>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</si>
  <si>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</si>
  <si>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</si>
  <si>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</si>
  <si>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</si>
  <si>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</si>
  <si>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</si>
  <si>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</si>
  <si>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</si>
  <si>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</si>
  <si>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</si>
  <si>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</si>
  <si>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</si>
  <si>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</si>
  <si>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</si>
  <si>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</si>
  <si>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</si>
  <si>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</si>
  <si>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</si>
  <si>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</si>
  <si>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</si>
  <si>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</si>
  <si>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</si>
  <si>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</si>
  <si>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</si>
  <si>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</si>
  <si>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</si>
  <si>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</si>
  <si>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</si>
  <si>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</si>
  <si>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</si>
  <si>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</si>
  <si>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</si>
  <si>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</si>
  <si>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</si>
  <si>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</si>
  <si>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</si>
  <si>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</si>
  <si>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</si>
  <si>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</si>
  <si>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</si>
  <si>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</si>
  <si>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</si>
  <si>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</si>
  <si>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</si>
  <si>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</si>
  <si>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</si>
  <si>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</si>
  <si>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</si>
  <si>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</si>
  <si>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</si>
  <si>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</si>
  <si>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</si>
  <si>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</si>
  <si>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</si>
  <si>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</si>
  <si>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</si>
  <si>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</si>
  <si>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</si>
  <si>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</si>
  <si>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</si>
  <si>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</si>
  <si>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</si>
  <si>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</si>
  <si>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</si>
  <si>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</si>
  <si>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</si>
  <si>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</si>
  <si>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</si>
  <si>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</si>
  <si>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</si>
  <si>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</si>
  <si>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</si>
  <si>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</si>
  <si>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</si>
  <si>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</si>
  <si>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</si>
  <si>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</si>
  <si>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</si>
  <si>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</si>
  <si>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</si>
  <si>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</si>
  <si>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</si>
  <si>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</si>
  <si>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</si>
  <si>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</si>
  <si>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</si>
  <si>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</si>
  <si>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</si>
  <si>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</si>
  <si>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</si>
  <si>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</si>
  <si>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</si>
  <si>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</si>
  <si>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</si>
  <si>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</si>
  <si>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</si>
  <si>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</si>
  <si>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</si>
  <si>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</si>
  <si>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</si>
  <si>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</si>
  <si>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</si>
  <si>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</si>
  <si>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</si>
  <si>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</si>
  <si>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</si>
  <si>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</si>
  <si>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</si>
  <si>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</si>
  <si>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</si>
  <si>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</si>
  <si>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</si>
  <si>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</si>
  <si>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</si>
  <si>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</si>
  <si>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</si>
  <si>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</si>
  <si>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</si>
  <si>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</si>
  <si>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</si>
  <si>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</si>
  <si>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</si>
  <si>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</si>
  <si>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</si>
  <si>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</si>
  <si>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</si>
  <si>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</si>
  <si>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</si>
  <si>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</si>
  <si>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</si>
  <si>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</si>
  <si>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</si>
  <si>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</si>
  <si>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</si>
  <si>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</si>
  <si>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</si>
  <si>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</si>
  <si>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</si>
  <si>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</si>
  <si>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</si>
  <si>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</si>
  <si>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</si>
  <si>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</si>
  <si>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</si>
  <si>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</si>
  <si>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</si>
  <si>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</si>
  <si>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</si>
  <si>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</si>
  <si>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</si>
  <si>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</si>
  <si>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</si>
  <si>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</si>
  <si>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</si>
  <si>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</si>
  <si>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</si>
  <si>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</si>
  <si>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</si>
  <si>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</si>
  <si>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</si>
  <si>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</si>
  <si>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</si>
  <si>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</si>
  <si>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</si>
  <si>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</si>
  <si>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</si>
  <si>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</si>
  <si>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</si>
  <si>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</si>
  <si>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</si>
  <si>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</si>
  <si>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</si>
  <si>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</si>
  <si>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</si>
  <si>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</si>
  <si>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</si>
  <si>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</si>
  <si>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</si>
  <si>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</si>
  <si>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</si>
  <si>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</si>
  <si>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</si>
  <si>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</si>
  <si>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</si>
  <si>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</si>
  <si>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</si>
  <si>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</si>
  <si>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</si>
  <si>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</si>
  <si>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</si>
  <si>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</si>
  <si>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</si>
  <si>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</si>
  <si>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</si>
  <si>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</si>
  <si>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</si>
  <si>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</si>
  <si>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</si>
  <si>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</si>
  <si>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</si>
  <si>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</si>
  <si>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</si>
  <si>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</si>
  <si>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</si>
  <si>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</si>
  <si>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</si>
  <si>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</si>
  <si>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</si>
  <si>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</si>
  <si>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</si>
  <si>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</si>
  <si>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</si>
  <si>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</si>
  <si>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</si>
  <si>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</si>
  <si>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</si>
  <si>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</si>
  <si>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</si>
  <si>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</si>
  <si>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</si>
  <si>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</si>
  <si>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</si>
  <si>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</si>
  <si>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</si>
  <si>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</si>
  <si>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</si>
  <si>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</si>
  <si>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</si>
  <si>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</si>
  <si>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</si>
  <si>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</si>
  <si>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</si>
  <si>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</si>
  <si>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</si>
  <si>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</si>
  <si>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</si>
  <si>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</si>
  <si>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</si>
  <si>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</si>
  <si>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</si>
  <si>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</si>
  <si>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</si>
  <si>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</si>
  <si>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</si>
  <si>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</si>
  <si>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</si>
  <si>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</si>
  <si>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</si>
  <si>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</si>
  <si>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</si>
  <si>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</si>
  <si>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</si>
  <si>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</si>
  <si>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</si>
  <si>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</si>
  <si>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</si>
  <si>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</si>
  <si>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</si>
  <si>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</si>
  <si>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</si>
  <si>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</si>
  <si>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</si>
  <si>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</si>
  <si>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</si>
  <si>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</si>
  <si>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</si>
  <si>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</si>
  <si>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</si>
  <si>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</si>
  <si>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</si>
  <si>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</si>
  <si>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</si>
  <si>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</si>
  <si>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</si>
  <si>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</si>
  <si>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</si>
  <si>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</si>
  <si>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</si>
  <si>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</si>
  <si>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</si>
  <si>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</si>
  <si>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</si>
  <si>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</si>
  <si>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</si>
  <si>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</si>
  <si>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</si>
  <si>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</si>
  <si>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</si>
  <si>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</si>
  <si>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</si>
  <si>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</si>
  <si>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</si>
  <si>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</si>
  <si>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</si>
  <si>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</si>
  <si>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</si>
  <si>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</si>
  <si>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</si>
  <si>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</si>
  <si>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</si>
  <si>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</si>
  <si>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</si>
  <si>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</si>
  <si>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</si>
  <si>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</si>
  <si>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</si>
  <si>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</si>
  <si>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</si>
  <si>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</si>
  <si>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</si>
  <si>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</si>
  <si>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</si>
  <si>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</si>
  <si>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</si>
  <si>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</si>
  <si>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</si>
  <si>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</si>
  <si>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</si>
  <si>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</si>
  <si>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</si>
  <si>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</si>
  <si>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</si>
  <si>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</si>
  <si>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</si>
  <si>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</si>
  <si>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</si>
  <si>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</si>
  <si>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</si>
  <si>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</si>
  <si>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</si>
  <si>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</si>
  <si>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</si>
  <si>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</si>
  <si>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</si>
  <si>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</si>
  <si>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</si>
  <si>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</si>
  <si>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</si>
  <si>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</si>
  <si>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</si>
  <si>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</si>
  <si>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</si>
  <si>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</si>
  <si>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</si>
  <si>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</si>
  <si>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</si>
  <si>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</si>
  <si>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</si>
  <si>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</si>
  <si>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</si>
  <si>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</si>
  <si>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</si>
  <si>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</si>
  <si>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</si>
  <si>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</si>
  <si>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</si>
  <si>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</si>
  <si>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</si>
  <si>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</si>
  <si>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</si>
  <si>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</si>
  <si>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</si>
  <si>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</si>
  <si>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</si>
  <si>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</si>
  <si>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</si>
  <si>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</si>
  <si>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</si>
  <si>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</si>
  <si>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</si>
  <si>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</si>
  <si>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</si>
  <si>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</si>
  <si>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</si>
  <si>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</si>
  <si>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</si>
  <si>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</si>
  <si>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</si>
  <si>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</si>
  <si>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</si>
  <si>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</si>
  <si>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</si>
  <si>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</si>
  <si>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</si>
  <si>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</si>
  <si>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</si>
  <si>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</si>
  <si>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</si>
  <si>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</si>
  <si>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</si>
  <si>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</si>
  <si>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</si>
  <si>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</si>
  <si>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</si>
  <si>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</si>
  <si>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</si>
  <si>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</si>
  <si>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</si>
  <si>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</si>
  <si>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</si>
  <si>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</si>
  <si>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</si>
  <si>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</si>
  <si>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</si>
  <si>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</si>
  <si>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</si>
  <si>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</si>
  <si>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</si>
  <si>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</si>
  <si>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</si>
  <si>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</si>
  <si>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</si>
  <si>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</si>
  <si>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</si>
  <si>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</si>
  <si>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</si>
  <si>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</si>
  <si>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</si>
  <si>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</si>
  <si>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</si>
  <si>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</si>
  <si>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</si>
  <si>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</si>
  <si>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</si>
  <si>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</si>
  <si>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</si>
  <si>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</si>
  <si>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</si>
  <si>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</si>
  <si>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</si>
  <si>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</si>
  <si>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</si>
  <si>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</si>
  <si>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</si>
  <si>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</si>
  <si>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</si>
  <si>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</si>
  <si>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</si>
  <si>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</si>
  <si>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</si>
  <si>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</si>
  <si>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</si>
  <si>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</si>
  <si>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</si>
  <si>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</si>
  <si>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</si>
  <si>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</si>
  <si>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</si>
  <si>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</si>
  <si>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</si>
  <si>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</si>
  <si>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</si>
  <si>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</si>
  <si>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</si>
  <si>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</si>
  <si>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</si>
  <si>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</si>
  <si>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</si>
  <si>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</si>
  <si>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</si>
  <si>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</si>
  <si>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</si>
  <si>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</si>
  <si>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</si>
  <si>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</si>
  <si>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</si>
  <si>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</si>
  <si>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</si>
  <si>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</si>
  <si>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</si>
  <si>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</si>
  <si>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</si>
  <si>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</si>
  <si>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</si>
  <si>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</si>
  <si>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</si>
  <si>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</si>
  <si>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</si>
  <si>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</si>
  <si>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</si>
  <si>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</si>
  <si>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</si>
  <si>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</si>
  <si>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</si>
  <si>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</si>
  <si>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</si>
  <si>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</si>
  <si>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</si>
  <si>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</si>
  <si>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</si>
  <si>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</si>
  <si>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</si>
  <si>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</si>
  <si>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</si>
  <si>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</si>
  <si>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</si>
  <si>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</si>
  <si>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</si>
  <si>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</si>
  <si>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</si>
  <si>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</si>
  <si>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</si>
  <si>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</si>
  <si>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</si>
  <si>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</si>
  <si>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</si>
  <si>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</si>
  <si>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</si>
  <si>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</si>
  <si>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</si>
  <si>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</si>
  <si>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</si>
  <si>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</si>
  <si>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</si>
  <si>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</si>
  <si>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</si>
  <si>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</si>
  <si>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</si>
  <si>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</si>
  <si>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</si>
  <si>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</si>
  <si>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</si>
  <si>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</si>
  <si>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</si>
  <si>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</si>
  <si>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</si>
  <si>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</si>
  <si>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</si>
  <si>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</si>
  <si>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</si>
  <si>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</si>
  <si>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</si>
  <si>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</si>
  <si>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</si>
  <si>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</si>
  <si>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</si>
  <si>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</si>
  <si>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</si>
  <si>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</si>
  <si>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</si>
  <si>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</si>
  <si>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</si>
  <si>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</si>
  <si>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</si>
  <si>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</si>
  <si>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</si>
  <si>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</si>
  <si>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</si>
  <si>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</si>
  <si>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</si>
  <si>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</si>
  <si>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</si>
  <si>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</si>
  <si>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</si>
  <si>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</si>
  <si>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</si>
  <si>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</si>
  <si>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</si>
  <si>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</si>
  <si>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</si>
  <si>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</si>
  <si>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</si>
  <si>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</si>
  <si>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</si>
  <si>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</si>
  <si>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</si>
  <si>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</si>
  <si>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</si>
  <si>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</si>
  <si>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</si>
  <si>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</si>
  <si>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</si>
  <si>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</si>
  <si>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</si>
  <si>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</si>
  <si>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</si>
  <si>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</si>
  <si>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</si>
  <si>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</si>
  <si>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</si>
  <si>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</si>
  <si>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</si>
  <si>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</si>
  <si>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</si>
  <si>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</si>
  <si>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</si>
  <si>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</si>
  <si>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</si>
  <si>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</si>
  <si>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</si>
  <si>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</si>
  <si>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</si>
  <si>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</si>
  <si>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</si>
  <si>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</si>
  <si>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</si>
  <si>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</si>
  <si>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</si>
  <si>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</si>
  <si>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</si>
  <si>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</si>
  <si>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</si>
  <si>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</si>
  <si>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</si>
  <si>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</si>
  <si>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</si>
  <si>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</si>
  <si>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</si>
  <si>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</si>
  <si>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</si>
  <si>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</si>
  <si>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</si>
  <si>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</si>
  <si>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</si>
  <si>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</si>
  <si>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</si>
  <si>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</si>
  <si>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</si>
  <si>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</si>
  <si>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</si>
  <si>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</si>
  <si>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</si>
  <si>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</si>
  <si>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</si>
  <si>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</si>
  <si>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</si>
  <si>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</si>
  <si>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</si>
  <si>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</si>
  <si>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</si>
  <si>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</si>
  <si>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</si>
  <si>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</si>
  <si>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</si>
  <si>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</si>
  <si>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</si>
  <si>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</si>
  <si>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</si>
  <si>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</si>
  <si>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</si>
  <si>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</si>
  <si>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</si>
  <si>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</si>
  <si>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</si>
  <si>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</si>
  <si>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</si>
  <si>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</si>
  <si>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</si>
  <si>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</si>
  <si>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</si>
  <si>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</si>
  <si>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</si>
  <si>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</si>
  <si>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</si>
  <si>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</si>
  <si>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</si>
  <si>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</si>
  <si>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</si>
  <si>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</si>
  <si>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</si>
  <si>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</si>
  <si>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</si>
  <si>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</si>
  <si>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</si>
  <si>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</si>
  <si>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</si>
  <si>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</si>
  <si>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</si>
  <si>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</si>
  <si>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</si>
  <si>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</si>
  <si>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</si>
  <si>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</si>
  <si>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</si>
  <si>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</si>
  <si>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</si>
  <si>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</si>
  <si>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</si>
  <si>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</si>
  <si>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</si>
  <si>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</si>
  <si>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</si>
  <si>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</si>
  <si>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</si>
  <si>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</si>
  <si>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</si>
  <si>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</si>
  <si>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</si>
  <si>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</si>
  <si>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</si>
  <si>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</si>
  <si>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</si>
  <si>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</si>
  <si>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</si>
  <si>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</si>
  <si>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</si>
  <si>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</si>
  <si>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</si>
  <si>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</si>
  <si>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</si>
  <si>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</si>
  <si>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</si>
  <si>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</si>
  <si>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</si>
  <si>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</si>
  <si>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</si>
  <si>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</si>
  <si>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</si>
  <si>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</si>
  <si>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</si>
  <si>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</si>
  <si>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</si>
  <si>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</si>
  <si>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</si>
  <si>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</si>
  <si>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</si>
  <si>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</si>
  <si>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</si>
  <si>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</si>
  <si>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</si>
  <si>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</si>
  <si>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</si>
  <si>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</si>
  <si>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</si>
  <si>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</si>
  <si>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</si>
  <si>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</si>
  <si>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</si>
  <si>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</si>
  <si>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</si>
  <si>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</si>
  <si>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</si>
  <si>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</si>
  <si>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</si>
  <si>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</si>
  <si>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</si>
  <si>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</si>
  <si>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</si>
  <si>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</si>
  <si>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</si>
  <si>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</si>
  <si>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</si>
  <si>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</si>
  <si>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</si>
  <si>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</si>
  <si>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</si>
  <si>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</si>
  <si>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</si>
  <si>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</si>
  <si>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</si>
  <si>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</si>
  <si>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</si>
  <si>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</si>
  <si>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</si>
  <si>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</si>
  <si>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</si>
  <si>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</si>
  <si>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</si>
  <si>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</si>
  <si>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</si>
  <si>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</si>
  <si>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</si>
  <si>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</si>
  <si>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</si>
  <si>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</si>
  <si>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</si>
  <si>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</si>
  <si>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</si>
  <si>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</si>
  <si>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</si>
  <si>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</si>
  <si>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</si>
  <si>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</si>
  <si>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</si>
  <si>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</si>
  <si>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</si>
  <si>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</si>
  <si>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</si>
  <si>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</si>
  <si>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</si>
  <si>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</si>
  <si>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</si>
  <si>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</si>
  <si>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</si>
  <si>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</si>
  <si>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</si>
  <si>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</si>
  <si>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</si>
  <si>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</si>
  <si>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</si>
  <si>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</si>
  <si>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</si>
  <si>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</si>
  <si>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</si>
  <si>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</si>
  <si>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</si>
  <si>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</si>
  <si>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</si>
  <si>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</si>
  <si>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</si>
  <si>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</si>
  <si>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</si>
  <si>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</si>
  <si>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</si>
  <si>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</si>
  <si>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</si>
  <si>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</si>
  <si>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</si>
  <si>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</si>
  <si>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</si>
  <si>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</si>
  <si>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</si>
  <si>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</si>
  <si>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</si>
  <si>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</si>
  <si>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</si>
  <si>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</si>
  <si>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</si>
  <si>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</si>
  <si>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</si>
  <si>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</si>
  <si>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</si>
  <si>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</si>
  <si>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</si>
  <si>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</si>
  <si>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</si>
  <si>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</si>
  <si>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</si>
  <si>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</si>
  <si>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</si>
  <si>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</si>
  <si>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</si>
  <si>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</si>
  <si>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</si>
  <si>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</si>
  <si>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</si>
  <si>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</si>
  <si>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</si>
  <si>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</si>
  <si>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</si>
  <si>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</si>
  <si>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</si>
  <si>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</si>
  <si>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</si>
  <si>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</si>
  <si>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</si>
  <si>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</si>
  <si>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</si>
  <si>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</si>
  <si>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</si>
  <si>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</si>
  <si>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</si>
  <si>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</si>
  <si>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</si>
  <si>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</si>
  <si>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</si>
  <si>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</si>
  <si>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</si>
  <si>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</si>
  <si>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</si>
  <si>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</si>
  <si>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</si>
  <si>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</si>
  <si>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</si>
  <si>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</si>
  <si>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</si>
  <si>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</si>
  <si>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</si>
  <si>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</si>
  <si>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</si>
  <si>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</si>
  <si>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</si>
  <si>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</si>
  <si>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</si>
  <si>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</si>
  <si>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</si>
  <si>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</si>
  <si>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</si>
  <si>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</si>
  <si>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</si>
  <si>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</si>
  <si>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</si>
  <si>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</si>
  <si>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</si>
  <si>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</si>
  <si>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</si>
  <si>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</si>
  <si>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</si>
  <si>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</si>
  <si>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</si>
  <si>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</si>
  <si>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</si>
  <si>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</si>
  <si>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</si>
  <si>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</si>
  <si>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</si>
  <si>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</si>
  <si>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</si>
  <si>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</si>
  <si>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</si>
  <si>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</si>
  <si>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</si>
  <si>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</si>
  <si>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</si>
  <si>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</si>
  <si>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</si>
  <si>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</si>
  <si>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</si>
  <si>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</si>
  <si>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</si>
  <si>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</si>
  <si>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</si>
  <si>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</si>
  <si>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</si>
  <si>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</si>
  <si>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</si>
  <si>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</si>
  <si>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</si>
  <si>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</si>
  <si>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</si>
  <si>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</si>
  <si>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</si>
  <si>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</si>
  <si>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</si>
  <si>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</si>
  <si>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</si>
  <si>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</si>
  <si>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</si>
  <si>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</si>
  <si>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</si>
  <si>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</si>
  <si>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</si>
  <si>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</si>
  <si>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</si>
  <si>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</si>
  <si>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</si>
  <si>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</si>
  <si>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</si>
  <si>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</si>
  <si>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</si>
  <si>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</si>
  <si>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</si>
  <si>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</si>
  <si>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</si>
  <si>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</si>
  <si>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</si>
  <si>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</si>
  <si>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</si>
  <si>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</si>
  <si>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</si>
  <si>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</si>
  <si>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</si>
  <si>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</si>
  <si>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</si>
  <si>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</si>
  <si>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</si>
  <si>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</si>
  <si>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</si>
  <si>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</si>
  <si>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</si>
  <si>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</si>
  <si>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</si>
  <si>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</si>
  <si>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</si>
  <si>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</si>
  <si>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</si>
  <si>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</si>
  <si>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</si>
  <si>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</si>
  <si>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</si>
  <si>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</si>
  <si>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</si>
  <si>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</si>
  <si>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</si>
  <si>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</si>
  <si>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</si>
  <si>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</si>
  <si>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</si>
  <si>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</si>
  <si>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</si>
  <si>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</si>
  <si>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</si>
  <si>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</si>
  <si>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</si>
  <si>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</si>
  <si>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</si>
  <si>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</si>
  <si>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</si>
  <si>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</si>
  <si>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</si>
  <si>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</si>
  <si>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</si>
  <si>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</si>
  <si>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</si>
  <si>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</si>
  <si>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</si>
  <si>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</si>
  <si>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</si>
  <si>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</si>
  <si>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</si>
  <si>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</si>
  <si>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</si>
  <si>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</si>
  <si>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</si>
  <si>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</si>
  <si>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</si>
  <si>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</si>
  <si>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</si>
  <si>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</si>
  <si>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</si>
  <si>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</si>
  <si>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</si>
  <si>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</si>
  <si>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</si>
  <si>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</si>
  <si>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</si>
  <si>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</si>
  <si>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</si>
  <si>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</si>
  <si>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</si>
  <si>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</si>
  <si>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</si>
  <si>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</si>
  <si>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</si>
  <si>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</si>
  <si>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</si>
  <si>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</si>
  <si>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</si>
  <si>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</si>
  <si>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</si>
  <si>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</si>
  <si>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</si>
  <si>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</si>
  <si>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</si>
  <si>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</si>
  <si>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</si>
  <si>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</si>
  <si>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</si>
  <si>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</si>
  <si>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</si>
  <si>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</si>
  <si>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</si>
  <si>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</si>
  <si>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</si>
  <si>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</si>
  <si>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</si>
  <si>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</si>
  <si>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</si>
  <si>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</si>
  <si>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</si>
  <si>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</si>
  <si>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</si>
  <si>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</si>
  <si>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</si>
  <si>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</si>
  <si>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</si>
  <si>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</si>
  <si>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</si>
  <si>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</si>
  <si>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</si>
  <si>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</si>
  <si>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</si>
  <si>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</si>
  <si>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</si>
  <si>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</si>
  <si>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</si>
  <si>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</si>
  <si>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</si>
  <si>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</si>
  <si>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</si>
  <si>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</si>
  <si>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</si>
  <si>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</si>
  <si>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</si>
  <si>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</si>
  <si>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</si>
  <si>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</si>
  <si>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</si>
  <si>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</si>
  <si>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</si>
  <si>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</si>
  <si>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</si>
  <si>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</si>
  <si>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</si>
  <si>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</si>
  <si>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</si>
  <si>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</si>
  <si>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</si>
  <si>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</si>
  <si>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</si>
  <si>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</si>
  <si>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</si>
  <si>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</si>
  <si>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</si>
  <si>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</si>
  <si>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</si>
  <si>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</si>
  <si>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</si>
  <si>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</si>
  <si>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</si>
  <si>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</si>
  <si>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</si>
  <si>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</si>
  <si>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</si>
  <si>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</si>
  <si>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</si>
  <si>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</si>
  <si>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</si>
  <si>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</si>
  <si>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</si>
  <si>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</si>
  <si>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</si>
  <si>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</si>
  <si>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</si>
  <si>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</si>
  <si>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</si>
  <si>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</si>
  <si>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</si>
  <si>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</si>
  <si>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</si>
  <si>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</si>
  <si>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</si>
  <si>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</si>
  <si>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</si>
  <si>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</si>
  <si>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</si>
  <si>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</si>
  <si>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</si>
  <si>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</si>
  <si>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</si>
  <si>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</si>
  <si>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</si>
  <si>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</si>
  <si>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</si>
  <si>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</si>
  <si>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</si>
  <si>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</si>
  <si>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</si>
  <si>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</si>
  <si>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</si>
  <si>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</si>
  <si>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</si>
  <si>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</si>
  <si>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</si>
  <si>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</si>
  <si>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</si>
  <si>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</si>
  <si>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</si>
  <si>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</si>
  <si>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</si>
  <si>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</si>
  <si>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</si>
  <si>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</si>
  <si>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</si>
  <si>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</si>
  <si>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</si>
  <si>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</si>
  <si>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</si>
  <si>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</si>
  <si>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</si>
  <si>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</si>
  <si>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</si>
  <si>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</si>
  <si>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</si>
  <si>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</si>
  <si>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</si>
  <si>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</si>
  <si>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</si>
  <si>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</si>
  <si>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</si>
  <si>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</si>
  <si>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</si>
  <si>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</si>
  <si>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</si>
  <si>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</si>
  <si>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</si>
  <si>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</si>
  <si>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</si>
  <si>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</si>
  <si>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</si>
  <si>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</si>
  <si>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</si>
  <si>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</si>
  <si>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</si>
  <si>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</si>
  <si>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</si>
  <si>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</si>
  <si>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</si>
  <si>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</si>
  <si>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</si>
  <si>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</si>
  <si>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</si>
  <si>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</si>
  <si>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</si>
  <si>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</si>
  <si>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</si>
  <si>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</si>
  <si>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</si>
  <si>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</si>
  <si>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</si>
  <si>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</si>
  <si>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</si>
  <si>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</si>
  <si>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</si>
  <si>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</si>
  <si>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</si>
  <si>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</si>
  <si>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</si>
  <si>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</si>
  <si>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</si>
  <si>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</si>
  <si>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</si>
  <si>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</si>
  <si>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</si>
  <si>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</si>
  <si>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</si>
  <si>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</si>
  <si>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</si>
  <si>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</si>
  <si>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</si>
  <si>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</si>
  <si>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</si>
  <si>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</si>
  <si>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</si>
  <si>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</si>
  <si>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</si>
  <si>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</si>
  <si>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</si>
  <si>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</si>
  <si>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</si>
  <si>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</si>
  <si>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</si>
  <si>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</si>
  <si>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</si>
  <si>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</si>
  <si>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</si>
  <si>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</si>
  <si>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</si>
  <si>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</si>
  <si>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</si>
  <si>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</si>
  <si>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</si>
  <si>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</si>
  <si>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</si>
  <si>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</si>
  <si>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</si>
  <si>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</si>
  <si>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</si>
  <si>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</si>
  <si>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</si>
  <si>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</si>
  <si>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</si>
  <si>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</si>
  <si>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</si>
  <si>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</si>
  <si>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</si>
  <si>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</si>
  <si>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</si>
  <si>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</si>
  <si>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</si>
  <si>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</si>
  <si>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</si>
  <si>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</si>
  <si>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</si>
  <si>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</si>
  <si>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</si>
  <si>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</si>
  <si>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</si>
  <si>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</si>
  <si>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</si>
  <si>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</si>
  <si>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</si>
  <si>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</si>
  <si>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</si>
  <si>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</si>
  <si>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</si>
  <si>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</si>
  <si>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</si>
  <si>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</si>
  <si>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</si>
  <si>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</si>
  <si>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</si>
  <si>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</si>
  <si>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</si>
  <si>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</si>
  <si>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</si>
  <si>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</si>
  <si>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</si>
  <si>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</si>
  <si>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</si>
  <si>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</si>
  <si>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</si>
  <si>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</si>
  <si>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</si>
  <si>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</si>
  <si>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</si>
  <si>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</si>
  <si>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</si>
  <si>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</si>
  <si>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</si>
  <si>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</si>
  <si>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</si>
  <si>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</si>
  <si>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</si>
  <si>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</si>
  <si>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</si>
  <si>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</si>
  <si>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</si>
  <si>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</si>
  <si>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</si>
  <si>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</si>
  <si>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</si>
  <si>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</si>
  <si>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</si>
  <si>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</si>
  <si>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</si>
  <si>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</si>
  <si>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</si>
  <si>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</si>
  <si>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</si>
  <si>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</si>
  <si>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</si>
  <si>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</si>
  <si>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</si>
  <si>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</si>
  <si>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</si>
  <si>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</si>
  <si>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</si>
  <si>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</si>
  <si>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</si>
  <si>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</si>
  <si>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</si>
  <si>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</si>
  <si>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</si>
  <si>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</si>
  <si>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</si>
  <si>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</si>
  <si>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</si>
  <si>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</si>
  <si>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</si>
  <si>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</si>
  <si>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</si>
  <si>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</si>
  <si>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</si>
  <si>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</si>
  <si>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</si>
  <si>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</si>
  <si>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</si>
  <si>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</si>
  <si>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</si>
  <si>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</si>
  <si>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</si>
  <si>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</si>
  <si>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</si>
  <si>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</si>
  <si>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</si>
  <si>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</si>
  <si>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</si>
  <si>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</si>
  <si>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</si>
  <si>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</si>
  <si>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</si>
  <si>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</si>
  <si>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</si>
  <si>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</si>
  <si>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</si>
  <si>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</si>
  <si>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</si>
  <si>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</si>
  <si>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</si>
  <si>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</si>
  <si>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</si>
  <si>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</si>
  <si>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</si>
  <si>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</si>
  <si>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</si>
  <si>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</si>
  <si>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</si>
  <si>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</si>
  <si>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</si>
  <si>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</si>
  <si>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</si>
  <si>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</si>
  <si>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</si>
  <si>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</si>
  <si>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</si>
  <si>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</si>
  <si>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</si>
  <si>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</si>
  <si>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</si>
  <si>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</si>
  <si>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</si>
  <si>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</si>
  <si>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</si>
  <si>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</si>
  <si>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</si>
  <si>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</si>
  <si>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</si>
  <si>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</si>
  <si>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</si>
  <si>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</si>
  <si>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</si>
  <si>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</si>
  <si>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</si>
  <si>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</si>
  <si>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</si>
  <si>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</si>
  <si>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</si>
  <si>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</si>
  <si>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</si>
  <si>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</si>
  <si>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</si>
  <si>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</si>
  <si>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</si>
  <si>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</si>
  <si>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</si>
  <si>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</si>
  <si>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</si>
  <si>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</si>
  <si>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</si>
  <si>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</si>
  <si>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</si>
  <si>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</si>
  <si>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</si>
  <si>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</si>
  <si>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</si>
  <si>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</si>
  <si>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</si>
  <si>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</si>
  <si>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</si>
  <si>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</si>
  <si>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</si>
  <si>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</si>
  <si>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</si>
  <si>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</si>
  <si>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</si>
  <si>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</si>
  <si>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</si>
  <si>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</si>
  <si>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</si>
  <si>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</si>
  <si>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</si>
  <si>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</si>
  <si>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</si>
  <si>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</si>
  <si>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</si>
  <si>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</si>
  <si>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</si>
  <si>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</si>
  <si>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</si>
  <si>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</si>
  <si>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</si>
  <si>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</si>
  <si>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</si>
  <si>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</si>
  <si>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</si>
  <si>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</si>
  <si>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</si>
  <si>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</si>
  <si>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</si>
  <si>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</si>
  <si>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</si>
  <si>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</si>
  <si>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</si>
  <si>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</si>
  <si>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</si>
  <si>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</si>
  <si>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</si>
  <si>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</si>
  <si>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</si>
  <si>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</si>
  <si>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</si>
  <si>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</si>
  <si>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</si>
  <si>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</si>
  <si>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</si>
  <si>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</si>
  <si>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</si>
  <si>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</si>
  <si>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</si>
  <si>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</si>
  <si>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</si>
  <si>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</si>
  <si>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</si>
  <si>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</si>
  <si>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</si>
  <si>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</si>
  <si>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</si>
  <si>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</si>
  <si>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</si>
  <si>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</si>
  <si>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</si>
  <si>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</si>
  <si>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</si>
  <si>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</si>
  <si>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</si>
  <si>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</si>
  <si>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</si>
  <si>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</si>
  <si>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</si>
  <si>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</si>
  <si>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</si>
  <si>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</si>
  <si>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</si>
  <si>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</si>
  <si>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</si>
  <si>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</si>
  <si>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</si>
  <si>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</si>
  <si>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</si>
  <si>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</si>
  <si>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</si>
  <si>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</si>
  <si>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</si>
  <si>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</si>
  <si>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</si>
  <si>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</si>
  <si>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</si>
  <si>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</si>
  <si>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</si>
  <si>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</si>
  <si>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</si>
  <si>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</si>
  <si>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</si>
  <si>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</si>
  <si>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</si>
  <si>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</si>
  <si>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</si>
  <si>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</si>
  <si>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</si>
  <si>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</si>
  <si>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</si>
  <si>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</si>
  <si>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</si>
  <si>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</si>
  <si>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</si>
  <si>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</si>
  <si>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</si>
  <si>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</si>
  <si>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</si>
  <si>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</si>
  <si>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</si>
  <si>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</si>
  <si>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</si>
  <si>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</si>
  <si>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</si>
  <si>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</si>
  <si>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</si>
  <si>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</si>
  <si>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</si>
  <si>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</si>
  <si>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</si>
  <si>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</si>
  <si>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</si>
  <si>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</si>
  <si>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</si>
  <si>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</si>
  <si>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</si>
  <si>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</si>
  <si>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</si>
  <si>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</si>
  <si>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</si>
  <si>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</si>
  <si>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</si>
  <si>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</si>
  <si>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</si>
  <si>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</si>
  <si>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</si>
  <si>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</si>
  <si>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</si>
  <si>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</si>
  <si>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</si>
  <si>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</si>
  <si>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</si>
  <si>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</si>
  <si>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</si>
  <si>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</si>
  <si>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</si>
  <si>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</si>
  <si>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</si>
  <si>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</si>
  <si>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</si>
  <si>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</si>
  <si>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</si>
  <si>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</si>
  <si>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</si>
  <si>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</si>
  <si>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</si>
  <si>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</si>
  <si>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</si>
  <si>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</si>
  <si>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</si>
  <si>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</si>
  <si>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</si>
  <si>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</si>
  <si>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</si>
  <si>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</si>
  <si>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</si>
  <si>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</si>
  <si>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</si>
  <si>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</si>
  <si>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</si>
  <si>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</si>
  <si>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</si>
  <si>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</si>
  <si>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</si>
  <si>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</si>
  <si>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</si>
  <si>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</si>
  <si>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</si>
  <si>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</si>
  <si>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</si>
  <si>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</si>
  <si>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</si>
  <si>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</si>
  <si>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</si>
  <si>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</si>
  <si>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</si>
  <si>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</si>
  <si>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</si>
  <si>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</si>
  <si>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</si>
  <si>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</si>
  <si>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</si>
  <si>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</si>
  <si>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</si>
  <si>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</si>
  <si>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</si>
  <si>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</si>
  <si>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</si>
  <si>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</si>
  <si>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</si>
  <si>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</si>
  <si>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</si>
  <si>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</si>
  <si>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</si>
  <si>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</si>
  <si>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</si>
  <si>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</si>
  <si>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</si>
  <si>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</si>
  <si>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</si>
  <si>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</si>
  <si>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</si>
  <si>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</si>
  <si>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</si>
  <si>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</si>
  <si>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</si>
  <si>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</si>
  <si>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</si>
  <si>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</si>
  <si>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</si>
  <si>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</si>
  <si>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</si>
  <si>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</si>
  <si>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</si>
  <si>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</si>
  <si>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</si>
  <si>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</si>
  <si>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</si>
  <si>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</si>
  <si>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</si>
  <si>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</si>
  <si>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</si>
  <si>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</si>
  <si>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</si>
  <si>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</si>
  <si>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</si>
  <si>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</si>
  <si>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</si>
  <si>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</si>
  <si>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</si>
  <si>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</si>
  <si>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</si>
  <si>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</si>
  <si>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</si>
  <si>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</si>
  <si>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</si>
  <si>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</si>
  <si>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</si>
  <si>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</si>
  <si>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</si>
  <si>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</si>
  <si>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</si>
  <si>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</si>
  <si>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</si>
  <si>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</si>
  <si>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</si>
  <si>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</si>
  <si>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</si>
  <si>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</si>
  <si>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</si>
  <si>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</si>
  <si>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</si>
  <si>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</si>
  <si>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</si>
  <si>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</si>
  <si>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</si>
  <si>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</si>
  <si>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</si>
  <si>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</si>
  <si>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</si>
  <si>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</si>
  <si>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</si>
  <si>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</si>
  <si>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</si>
  <si>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</si>
  <si>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</si>
  <si>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</si>
  <si>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</si>
  <si>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</si>
  <si>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</si>
  <si>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</si>
  <si>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</si>
  <si>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</si>
  <si>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</si>
  <si>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</si>
  <si>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</si>
  <si>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</si>
  <si>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</si>
  <si>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</si>
  <si>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</si>
  <si>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</si>
  <si>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</si>
  <si>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</si>
  <si>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</si>
  <si>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</si>
  <si>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</si>
  <si>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</si>
  <si>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</si>
  <si>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</si>
  <si>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</si>
  <si>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</si>
  <si>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</si>
  <si>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</si>
  <si>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</si>
  <si>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</si>
  <si>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</si>
  <si>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</si>
  <si>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</si>
  <si>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</si>
  <si>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</si>
  <si>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</si>
  <si>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</si>
  <si>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</si>
  <si>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</si>
  <si>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</si>
  <si>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</si>
  <si>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</si>
  <si>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</si>
  <si>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</si>
  <si>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</si>
  <si>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</si>
  <si>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</si>
  <si>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</si>
  <si>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</si>
  <si>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</si>
  <si>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</si>
  <si>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</si>
  <si>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</si>
  <si>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</si>
  <si>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</si>
  <si>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</si>
  <si>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</si>
  <si>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</si>
  <si>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</si>
  <si>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</si>
  <si>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</si>
  <si>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</si>
  <si>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</si>
  <si>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</si>
  <si>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</si>
  <si>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</si>
  <si>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</si>
  <si>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</si>
  <si>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</si>
  <si>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</si>
  <si>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</si>
  <si>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</si>
  <si>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</si>
  <si>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</si>
  <si>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</si>
  <si>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</si>
  <si>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</si>
  <si>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</si>
  <si>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</si>
  <si>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</si>
  <si>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</si>
  <si>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</si>
  <si>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</si>
  <si>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</si>
  <si>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</si>
  <si>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</si>
  <si>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</si>
  <si>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</si>
  <si>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</si>
  <si>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</si>
  <si>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</si>
  <si>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</si>
  <si>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</si>
  <si>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</si>
  <si>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</si>
  <si>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</si>
  <si>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</si>
  <si>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</si>
  <si>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</si>
  <si>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</si>
  <si>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</si>
  <si>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</si>
  <si>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</si>
  <si>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</si>
  <si>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</si>
  <si>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</si>
  <si>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</si>
  <si>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</si>
  <si>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</si>
  <si>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</si>
  <si>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</si>
  <si>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</si>
  <si>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</si>
  <si>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</si>
  <si>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</si>
  <si>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</si>
  <si>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</si>
  <si>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</si>
  <si>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</si>
  <si>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</si>
  <si>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</si>
  <si>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</si>
  <si>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</si>
  <si>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</si>
  <si>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</si>
  <si>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</si>
  <si>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</si>
  <si>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</si>
  <si>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</si>
  <si>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</si>
  <si>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</si>
  <si>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</si>
  <si>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</si>
  <si>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</si>
  <si>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</si>
  <si>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</si>
  <si>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</si>
  <si>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</si>
  <si>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</si>
  <si>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</si>
  <si>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</si>
  <si>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</si>
  <si>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</si>
  <si>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</si>
  <si>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</si>
  <si>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</si>
  <si>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</si>
  <si>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</si>
  <si>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</si>
  <si>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</si>
  <si>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</si>
  <si>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</si>
  <si>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</si>
  <si>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</si>
  <si>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</si>
  <si>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</si>
  <si>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</si>
  <si>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</si>
  <si>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</si>
  <si>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</si>
  <si>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</si>
  <si>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</si>
  <si>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</si>
  <si>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</si>
  <si>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</si>
  <si>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</si>
  <si>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</si>
  <si>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</si>
  <si>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</si>
  <si>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</si>
  <si>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</si>
  <si>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</si>
  <si>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</si>
  <si>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</si>
  <si>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</si>
  <si>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</si>
  <si>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</si>
  <si>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</si>
  <si>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</si>
  <si>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</si>
  <si>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</si>
  <si>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</si>
  <si>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</si>
  <si>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</si>
  <si>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</si>
  <si>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</si>
  <si>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</si>
  <si>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</si>
  <si>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</si>
  <si>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</si>
  <si>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</si>
  <si>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</si>
  <si>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</si>
  <si>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</si>
  <si>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</si>
  <si>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</si>
  <si>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</si>
  <si>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</si>
  <si>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</si>
  <si>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</si>
  <si>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</si>
  <si>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</si>
  <si>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</si>
  <si>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</si>
  <si>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</si>
  <si>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</si>
  <si>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</si>
  <si>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</si>
  <si>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</si>
  <si>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</si>
  <si>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</si>
  <si>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</si>
  <si>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</si>
  <si>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</si>
  <si>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</si>
  <si>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</si>
  <si>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</si>
  <si>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</si>
  <si>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</si>
  <si>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</si>
  <si>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</si>
  <si>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</si>
  <si>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</si>
  <si>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</si>
  <si>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</si>
  <si>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</si>
  <si>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</si>
  <si>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</si>
  <si>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</si>
  <si>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</si>
  <si>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</si>
  <si>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</si>
  <si>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</si>
  <si>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</si>
  <si>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</si>
  <si>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</si>
  <si>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</si>
  <si>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</si>
  <si>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</si>
  <si>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</si>
  <si>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</si>
  <si>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</si>
  <si>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</si>
  <si>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</si>
  <si>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</si>
  <si>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</si>
  <si>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</si>
  <si>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</si>
  <si>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</si>
  <si>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</si>
  <si>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</si>
  <si>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</si>
  <si>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</si>
  <si>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</si>
  <si>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</si>
  <si>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</si>
  <si>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</si>
  <si>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</si>
  <si>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</si>
  <si>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</si>
  <si>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</si>
  <si>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</si>
  <si>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</si>
  <si>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</si>
  <si>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</si>
  <si>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</si>
  <si>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</si>
  <si>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</si>
  <si>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</si>
  <si>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</si>
  <si>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</si>
  <si>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</si>
  <si>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</si>
  <si>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</si>
  <si>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</si>
  <si>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</si>
  <si>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</si>
  <si>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</si>
  <si>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</si>
  <si>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</si>
  <si>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</si>
  <si>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</si>
  <si>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</si>
  <si>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</si>
  <si>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</si>
  <si>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</si>
  <si>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</si>
  <si>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</si>
  <si>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</si>
  <si>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</si>
  <si>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</si>
  <si>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</si>
  <si>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</si>
  <si>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</si>
  <si>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</si>
  <si>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</si>
  <si>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</si>
  <si>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</si>
  <si>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</si>
  <si>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</si>
  <si>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</si>
  <si>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</si>
  <si>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</si>
  <si>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</si>
  <si>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</si>
  <si>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</si>
  <si>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</si>
  <si>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</si>
  <si>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</si>
  <si>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</si>
  <si>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</si>
  <si>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</si>
  <si>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</si>
  <si>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</si>
  <si>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</si>
  <si>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</si>
  <si>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</si>
  <si>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</si>
  <si>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</si>
  <si>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</si>
  <si>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</si>
  <si>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</si>
  <si>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</si>
  <si>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</si>
  <si>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</si>
  <si>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</si>
  <si>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</si>
  <si>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</si>
  <si>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</si>
  <si>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</si>
  <si>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</si>
  <si>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</si>
  <si>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</si>
  <si>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</si>
  <si>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</si>
  <si>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</si>
  <si>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</si>
  <si>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</si>
  <si>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</si>
  <si>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</si>
  <si>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</si>
  <si>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</si>
  <si>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</si>
  <si>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</si>
  <si>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</si>
  <si>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</si>
  <si>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</si>
  <si>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</si>
  <si>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</si>
  <si>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</si>
  <si>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</si>
  <si>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</si>
  <si>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</si>
  <si>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</si>
  <si>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</si>
  <si>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</si>
  <si>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</si>
  <si>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</si>
  <si>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</si>
  <si>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</si>
  <si>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</si>
  <si>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</si>
  <si>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</si>
  <si>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</si>
  <si>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</si>
  <si>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</si>
  <si>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</si>
  <si>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</si>
  <si>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</si>
  <si>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</si>
  <si>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</si>
  <si>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</si>
  <si>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</si>
  <si>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</si>
  <si>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</si>
  <si>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</si>
  <si>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</si>
  <si>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</si>
  <si>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</si>
  <si>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</si>
  <si>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</si>
  <si>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</si>
  <si>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</si>
  <si>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</si>
  <si>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</si>
  <si>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</si>
  <si>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</si>
  <si>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</si>
  <si>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</si>
  <si>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</si>
  <si>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</si>
  <si>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</si>
  <si>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</si>
  <si>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</si>
  <si>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</si>
  <si>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</si>
  <si>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</si>
  <si>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</si>
  <si>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</si>
  <si>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</si>
  <si>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</si>
  <si>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</si>
  <si>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</si>
  <si>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</si>
  <si>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</si>
  <si>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</si>
  <si>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</si>
  <si>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</si>
  <si>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</si>
  <si>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</si>
  <si>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</si>
  <si>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</si>
  <si>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</si>
  <si>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</si>
  <si>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</si>
  <si>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</si>
  <si>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</si>
  <si>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</si>
  <si>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</si>
  <si>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</si>
  <si>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</si>
  <si>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</si>
  <si>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</si>
  <si>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</si>
  <si>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</si>
  <si>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</si>
  <si>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</si>
  <si>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</si>
  <si>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</si>
  <si>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</si>
  <si>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</si>
  <si>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</si>
  <si>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</si>
  <si>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</si>
  <si>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</si>
  <si>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</si>
  <si>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</si>
  <si>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</si>
  <si>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</si>
  <si>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</si>
  <si>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</si>
  <si>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</si>
  <si>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</si>
  <si>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</si>
  <si>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</si>
  <si>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</si>
  <si>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</si>
  <si>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</si>
  <si>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</si>
  <si>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</si>
  <si>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</si>
  <si>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</si>
  <si>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</si>
  <si>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</si>
  <si>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</si>
  <si>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</si>
  <si>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</si>
  <si>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</si>
  <si>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</si>
  <si>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</si>
  <si>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</si>
  <si>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</si>
  <si>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</si>
  <si>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</si>
  <si>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</si>
  <si>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</si>
  <si>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</si>
  <si>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</si>
  <si>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</si>
  <si>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</si>
  <si>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</si>
  <si>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</si>
  <si>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</si>
  <si>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</si>
  <si>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</si>
  <si>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</si>
  <si>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</si>
  <si>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</si>
  <si>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</si>
  <si>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</si>
  <si>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</si>
  <si>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</si>
  <si>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</si>
  <si>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</si>
  <si>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</si>
  <si>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</si>
  <si>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</si>
  <si>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</si>
  <si>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</si>
  <si>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</si>
  <si>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</si>
  <si>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</si>
  <si>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</si>
  <si>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</si>
  <si>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</si>
  <si>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</si>
  <si>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</si>
  <si>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</si>
  <si>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</si>
  <si>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</si>
  <si>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</si>
  <si>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</si>
  <si>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</si>
  <si>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</si>
  <si>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</si>
  <si>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</si>
  <si>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</si>
  <si>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</si>
  <si>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</si>
  <si>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</si>
  <si>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</si>
  <si>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</si>
  <si>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</si>
  <si>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</si>
  <si>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</si>
  <si>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</si>
  <si>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</si>
  <si>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</si>
  <si>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</si>
  <si>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</si>
  <si>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</si>
  <si>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</si>
  <si>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</si>
  <si>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</si>
  <si>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</si>
  <si>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</si>
  <si>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</si>
  <si>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</si>
  <si>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</si>
  <si>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</si>
  <si>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</si>
  <si>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</si>
  <si>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</si>
  <si>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</si>
  <si>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</si>
  <si>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</si>
  <si>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</si>
  <si>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</si>
  <si>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</si>
  <si>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</si>
  <si>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</si>
  <si>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</si>
  <si>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</si>
  <si>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</si>
  <si>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</si>
  <si>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</si>
  <si>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</si>
  <si>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</si>
  <si>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</si>
  <si>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</si>
  <si>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</si>
  <si>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</si>
  <si>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</si>
  <si>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</si>
  <si>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</si>
  <si>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</si>
  <si>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</si>
  <si>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</si>
  <si>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</si>
  <si>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</si>
  <si>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</si>
  <si>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</si>
  <si>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</si>
  <si>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</si>
  <si>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</si>
  <si>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</si>
  <si>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</si>
  <si>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</si>
  <si>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</si>
  <si>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</si>
  <si>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</si>
  <si>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</si>
  <si>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</si>
  <si>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</si>
  <si>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</si>
  <si>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</si>
  <si>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</si>
  <si>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</si>
  <si>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</si>
  <si>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</si>
  <si>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</si>
  <si>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</si>
  <si>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</si>
  <si>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</si>
  <si>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</si>
  <si>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</si>
  <si>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</si>
  <si>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</si>
  <si>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</si>
  <si>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</si>
  <si>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</si>
  <si>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</si>
  <si>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</si>
  <si>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</si>
  <si>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</si>
  <si>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</si>
  <si>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</si>
  <si>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</si>
  <si>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</si>
  <si>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</si>
  <si>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</si>
  <si>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</si>
  <si>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</si>
  <si>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</si>
  <si>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</si>
  <si>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</si>
  <si>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</si>
  <si>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</si>
  <si>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</si>
  <si>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</si>
  <si>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</si>
  <si>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</si>
  <si>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</si>
  <si>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</si>
  <si>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</si>
  <si>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</si>
  <si>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</si>
  <si>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</si>
  <si>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</si>
  <si>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</si>
  <si>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</si>
  <si>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</si>
  <si>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</si>
  <si>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</si>
  <si>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</si>
  <si>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</si>
  <si>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</si>
  <si>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</si>
  <si>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</si>
  <si>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</si>
  <si>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</si>
  <si>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</si>
  <si>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</si>
  <si>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</si>
  <si>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</si>
  <si>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</si>
  <si>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</si>
  <si>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</si>
  <si>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</si>
  <si>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</si>
  <si>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</si>
  <si>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</si>
  <si>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</si>
  <si>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</si>
  <si>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</si>
  <si>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</si>
  <si>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</si>
  <si>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</si>
  <si>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</si>
  <si>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</si>
  <si>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</si>
  <si>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</si>
  <si>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</si>
  <si>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</si>
  <si>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</si>
  <si>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</si>
  <si>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</si>
  <si>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</si>
  <si>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</si>
  <si>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</si>
  <si>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</si>
  <si>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</si>
  <si>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</si>
  <si>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</si>
  <si>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</si>
  <si>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</si>
  <si>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</si>
  <si>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</si>
  <si>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</si>
  <si>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</si>
  <si>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</si>
  <si>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</si>
  <si>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</si>
  <si>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</si>
  <si>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</si>
  <si>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</si>
  <si>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</si>
  <si>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</si>
  <si>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</si>
  <si>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</si>
  <si>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</si>
  <si>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</si>
  <si>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</si>
  <si>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</si>
  <si>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</si>
  <si>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</si>
  <si>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</si>
  <si>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</si>
  <si>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</si>
  <si>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</si>
  <si>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</si>
  <si>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</si>
  <si>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</si>
  <si>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</si>
  <si>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</si>
  <si>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</si>
  <si>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</si>
  <si>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</si>
  <si>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</si>
  <si>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</si>
  <si>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</si>
  <si>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</si>
  <si>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</si>
  <si>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</si>
  <si>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</si>
  <si>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</si>
  <si>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</si>
  <si>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</si>
  <si>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</si>
  <si>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</si>
  <si>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</si>
  <si>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</si>
  <si>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</si>
  <si>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</si>
  <si>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</si>
  <si>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</si>
  <si>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</si>
  <si>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</si>
  <si>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</si>
  <si>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</si>
  <si>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</si>
  <si>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</si>
  <si>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</si>
  <si>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</si>
  <si>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</si>
  <si>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</si>
  <si>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</si>
  <si>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</si>
  <si>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</si>
  <si>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</si>
  <si>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</si>
  <si>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</si>
  <si>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</si>
  <si>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</si>
  <si>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</si>
  <si>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</si>
  <si>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</si>
  <si>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</si>
  <si>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</si>
  <si>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</si>
  <si>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</si>
  <si>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</si>
  <si>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</si>
  <si>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</si>
  <si>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</si>
  <si>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</si>
  <si>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</si>
  <si>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</si>
  <si>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</si>
  <si>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</si>
  <si>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</si>
  <si>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</si>
  <si>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</si>
  <si>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</si>
  <si>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</si>
  <si>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</si>
  <si>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</si>
  <si>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</si>
  <si>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</si>
  <si>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</si>
  <si>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</si>
  <si>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</si>
  <si>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</si>
  <si>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</si>
  <si>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</si>
  <si>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</si>
  <si>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</si>
  <si>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</si>
  <si>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</si>
  <si>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</si>
  <si>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</si>
  <si>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</si>
  <si>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</si>
  <si>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</si>
  <si>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</si>
  <si>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</si>
  <si>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</si>
  <si>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</si>
  <si>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</si>
  <si>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</si>
  <si>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</si>
  <si>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</si>
  <si>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</si>
  <si>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</si>
  <si>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</si>
  <si>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</si>
  <si>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</si>
  <si>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</si>
  <si>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</si>
  <si>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</si>
  <si>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</si>
  <si>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</si>
  <si>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</si>
  <si>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</si>
  <si>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</si>
  <si>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</si>
  <si>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</si>
  <si>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</si>
  <si>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</si>
  <si>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</si>
  <si>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</si>
  <si>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</si>
  <si>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</si>
  <si>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</si>
  <si>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</si>
  <si>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</si>
  <si>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</si>
  <si>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</si>
  <si>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</si>
  <si>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</si>
  <si>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</si>
  <si>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</si>
  <si>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</si>
  <si>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</si>
  <si>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</si>
  <si>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</si>
  <si>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</si>
  <si>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</si>
  <si>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</si>
  <si>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</si>
  <si>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</si>
  <si>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</si>
  <si>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</si>
  <si>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</si>
  <si>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</si>
  <si>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</si>
  <si>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</si>
  <si>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</si>
  <si>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</si>
  <si>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</si>
  <si>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</si>
  <si>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</si>
  <si>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</si>
  <si>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</si>
  <si>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</si>
  <si>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</si>
  <si>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</si>
  <si>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</si>
  <si>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</si>
  <si>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</si>
  <si>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</si>
  <si>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</si>
  <si>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</si>
  <si>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</si>
  <si>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</si>
  <si>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</si>
  <si>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</si>
  <si>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</si>
  <si>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</si>
  <si>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</si>
  <si>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</si>
  <si>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</si>
  <si>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</si>
  <si>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</si>
  <si>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</si>
  <si>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</si>
  <si>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</si>
  <si>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</si>
  <si>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</si>
  <si>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</si>
  <si>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</si>
  <si>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</si>
  <si>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</si>
  <si>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</si>
  <si>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</si>
  <si>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</si>
  <si>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</si>
  <si>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</si>
  <si>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</si>
  <si>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</si>
  <si>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</si>
  <si>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</si>
  <si>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</si>
  <si>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</si>
  <si>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</si>
  <si>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</si>
  <si>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</si>
  <si>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</si>
  <si>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</si>
  <si>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</si>
  <si>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</si>
  <si>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</si>
  <si>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</si>
  <si>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</si>
  <si>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</si>
  <si>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</si>
  <si>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</si>
  <si>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</si>
  <si>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</si>
  <si>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</si>
  <si>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</si>
  <si>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</si>
  <si>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</si>
  <si>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</si>
  <si>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</si>
  <si>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</si>
  <si>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</si>
  <si>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</si>
  <si>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</si>
  <si>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</si>
  <si>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</si>
  <si>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</si>
  <si>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</si>
  <si>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</si>
  <si>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</si>
  <si>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</si>
  <si>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</si>
  <si>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</si>
  <si>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</si>
  <si>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</si>
  <si>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</si>
  <si>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</si>
  <si>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</si>
  <si>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</si>
  <si>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</si>
  <si>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</si>
  <si>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</si>
  <si>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</si>
  <si>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</si>
  <si>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</si>
  <si>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</si>
  <si>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</si>
  <si>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</si>
  <si>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</si>
  <si>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</si>
  <si>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</si>
  <si>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</si>
  <si>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</si>
  <si>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</si>
  <si>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</si>
  <si>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</si>
  <si>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</si>
  <si>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</si>
  <si>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</si>
  <si>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</si>
  <si>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</si>
  <si>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</si>
  <si>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</si>
  <si>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</si>
  <si>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</si>
  <si>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</si>
  <si>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</si>
  <si>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</si>
  <si>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</si>
  <si>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</si>
  <si>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</si>
  <si>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</si>
  <si>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</si>
  <si>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</si>
  <si>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</si>
  <si>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</si>
  <si>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</si>
  <si>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</si>
  <si>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</si>
  <si>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</si>
  <si>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</si>
  <si>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</si>
  <si>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</si>
  <si>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</si>
  <si>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</si>
  <si>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</si>
  <si>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</si>
  <si>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</si>
  <si>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</si>
  <si>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</si>
  <si>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</si>
  <si>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</si>
  <si>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</si>
  <si>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</si>
  <si>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</si>
  <si>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</si>
  <si>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</si>
  <si>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</si>
  <si>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</si>
  <si>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</si>
  <si>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</si>
  <si>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</si>
  <si>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</si>
  <si>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</si>
  <si>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</si>
  <si>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</si>
  <si>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</si>
  <si>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</si>
  <si>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</si>
  <si>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</si>
  <si>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</si>
  <si>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</si>
  <si>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</si>
  <si>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</si>
  <si>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</si>
  <si>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</si>
  <si>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</si>
  <si>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</si>
  <si>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</si>
  <si>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</si>
  <si>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</si>
  <si>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</si>
  <si>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</si>
  <si>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</si>
  <si>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</si>
  <si>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</si>
  <si>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</si>
  <si>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</si>
  <si>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</si>
  <si>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</si>
  <si>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</si>
  <si>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</si>
  <si>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</si>
  <si>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</si>
  <si>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</si>
  <si>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</si>
  <si>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</si>
  <si>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</si>
  <si>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</si>
  <si>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</si>
  <si>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</si>
  <si>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</si>
  <si>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</si>
  <si>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</si>
  <si>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</si>
  <si>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</si>
  <si>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</si>
  <si>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</si>
  <si>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</si>
  <si>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</si>
  <si>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</si>
  <si>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</si>
  <si>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</si>
  <si>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</si>
  <si>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</si>
  <si>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County</t>
  </si>
  <si>
    <t>% Change</t>
  </si>
  <si>
    <t>Metro Area</t>
  </si>
  <si>
    <t>SE WI Area</t>
  </si>
  <si>
    <t>April Sales</t>
  </si>
  <si>
    <t>April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</si>
</sst>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3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1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Continuous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 inden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17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3" fillId="0" borderId="17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3" fillId="5" borderId="1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40" zoomScale="92" zoomScaleNormal="92" workbookViewId="0">
      <selection activeCell="AF45" sqref="AF45"/>
    </sheetView>
  </sheetViews>
  <sheetFormatPr defaultColWidth="8.85546875" defaultRowHeight="12.75" x14ac:dyDescent="0.2"/>
  <cols>
    <col min="1" max="1" width="10.5703125" style="462" customWidth="1"/>
    <col min="2" max="11" width="8.85546875" style="462" customWidth="1"/>
    <col min="12" max="12" width="9.85546875" style="462" customWidth="1"/>
    <col min="13" max="13" width="4.5703125" style="462" customWidth="1"/>
    <col min="14" max="14" width="10.5703125" style="462" hidden="1" customWidth="1"/>
    <col min="15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44692</v>
      </c>
      <c r="G1" s="463" t="s">
        <v>97</v>
      </c>
      <c r="H1" s="464"/>
      <c r="I1" s="464"/>
      <c r="J1" s="464"/>
      <c r="N1" s="461">
        <f ca="1">TODAY()</f>
        <v>44692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66" t="s">
        <v>98</v>
      </c>
      <c r="B5" s="462">
        <v>1963</v>
      </c>
      <c r="C5" s="462">
        <v>1711</v>
      </c>
      <c r="D5" s="462">
        <v>1819</v>
      </c>
      <c r="E5" s="467">
        <f t="shared" ref="E5:E8" si="0">(+D5-B5)/B5</f>
        <v>-7.3357106469689251E-2</v>
      </c>
      <c r="F5" s="467">
        <f t="shared" ref="F5:F8" si="1">(+D5-C5)/C5</f>
        <v>6.3120981881940388E-2</v>
      </c>
      <c r="H5" s="462">
        <v>1174</v>
      </c>
      <c r="I5" s="462">
        <v>1311</v>
      </c>
      <c r="J5" s="462">
        <v>1289</v>
      </c>
      <c r="K5" s="467">
        <f t="shared" ref="K5:K8" si="2">(+J5-H5)/H5</f>
        <v>9.7955706984667809E-2</v>
      </c>
      <c r="L5" s="467">
        <f t="shared" ref="L5:L8" si="3">(+J5-I5)/I5</f>
        <v>-1.6781083142639208E-2</v>
      </c>
      <c r="N5" s="466" t="s">
        <v>98</v>
      </c>
      <c r="O5" s="462">
        <v>1963</v>
      </c>
      <c r="P5" s="462">
        <v>1711</v>
      </c>
      <c r="Q5" s="462">
        <v>1819</v>
      </c>
      <c r="R5" s="467">
        <f t="shared" ref="R5:R16" si="4">(+Q5-O5)/O5</f>
        <v>-7.3357106469689251E-2</v>
      </c>
      <c r="S5" s="467">
        <f t="shared" ref="S5:S16" si="5">(+Q5-P5)/P5</f>
        <v>6.3120981881940388E-2</v>
      </c>
      <c r="U5" s="462">
        <v>1174</v>
      </c>
      <c r="V5" s="462">
        <v>1311</v>
      </c>
      <c r="W5" s="462">
        <v>1289</v>
      </c>
      <c r="X5" s="467">
        <f t="shared" ref="X5:X16" si="6">(+W5-U5)/U5</f>
        <v>9.7955706984667809E-2</v>
      </c>
      <c r="Y5" s="467">
        <f t="shared" ref="Y5:Y16" si="7">(+W5-V5)/V5</f>
        <v>-1.6781083142639208E-2</v>
      </c>
    </row>
    <row r="6" spans="1:25" ht="12.75" customHeight="1" x14ac:dyDescent="0.2">
      <c r="A6" s="462" t="s">
        <v>99</v>
      </c>
      <c r="B6" s="462">
        <v>2174</v>
      </c>
      <c r="C6" s="462">
        <v>1566</v>
      </c>
      <c r="D6" s="462">
        <v>1695</v>
      </c>
      <c r="E6" s="467">
        <f t="shared" si="0"/>
        <v>-0.22033118675252991</v>
      </c>
      <c r="F6" s="467">
        <f t="shared" si="1"/>
        <v>8.2375478927203066E-2</v>
      </c>
      <c r="H6" s="462">
        <v>1206</v>
      </c>
      <c r="I6" s="462">
        <v>1194</v>
      </c>
      <c r="J6" s="462">
        <v>1209</v>
      </c>
      <c r="K6" s="467">
        <f t="shared" si="2"/>
        <v>2.4875621890547263E-3</v>
      </c>
      <c r="L6" s="467">
        <f t="shared" si="3"/>
        <v>1.2562814070351759E-2</v>
      </c>
      <c r="N6" s="462" t="s">
        <v>99</v>
      </c>
      <c r="O6" s="462">
        <v>2174</v>
      </c>
      <c r="P6" s="462">
        <v>1566</v>
      </c>
      <c r="Q6" s="462">
        <v>1695</v>
      </c>
      <c r="R6" s="467">
        <f t="shared" si="4"/>
        <v>-0.22033118675252991</v>
      </c>
      <c r="S6" s="467">
        <f t="shared" si="5"/>
        <v>8.2375478927203066E-2</v>
      </c>
      <c r="U6" s="462">
        <v>1206</v>
      </c>
      <c r="V6" s="462">
        <v>1194</v>
      </c>
      <c r="W6" s="462">
        <v>1209</v>
      </c>
      <c r="X6" s="467">
        <f t="shared" si="6"/>
        <v>2.4875621890547263E-3</v>
      </c>
      <c r="Y6" s="467">
        <f t="shared" si="7"/>
        <v>1.2562814070351759E-2</v>
      </c>
    </row>
    <row r="7" spans="1:25" ht="12.75" customHeight="1" x14ac:dyDescent="0.2">
      <c r="A7" s="462" t="s">
        <v>100</v>
      </c>
      <c r="B7" s="462">
        <v>2411</v>
      </c>
      <c r="C7" s="462">
        <v>2421</v>
      </c>
      <c r="D7" s="462">
        <v>2104</v>
      </c>
      <c r="E7" s="467">
        <f t="shared" si="0"/>
        <v>-0.12733305682289506</v>
      </c>
      <c r="F7" s="467">
        <f t="shared" si="1"/>
        <v>-0.13093762907889303</v>
      </c>
      <c r="H7" s="462">
        <v>1675</v>
      </c>
      <c r="I7" s="462">
        <v>1712</v>
      </c>
      <c r="J7" s="462">
        <v>1766</v>
      </c>
      <c r="K7" s="467">
        <f t="shared" si="2"/>
        <v>5.4328358208955221E-2</v>
      </c>
      <c r="L7" s="467">
        <f t="shared" si="3"/>
        <v>3.1542056074766352E-2</v>
      </c>
      <c r="N7" s="462" t="s">
        <v>100</v>
      </c>
      <c r="O7" s="462">
        <v>2411</v>
      </c>
      <c r="P7" s="462">
        <v>2421</v>
      </c>
      <c r="Q7" s="462">
        <v>2104</v>
      </c>
      <c r="R7" s="467">
        <f t="shared" si="4"/>
        <v>-0.12733305682289506</v>
      </c>
      <c r="S7" s="467">
        <f t="shared" si="5"/>
        <v>-0.13093762907889303</v>
      </c>
      <c r="U7" s="462">
        <v>1675</v>
      </c>
      <c r="V7" s="462">
        <v>1712</v>
      </c>
      <c r="W7" s="462">
        <v>1766</v>
      </c>
      <c r="X7" s="467">
        <f t="shared" si="6"/>
        <v>5.4328358208955221E-2</v>
      </c>
      <c r="Y7" s="467">
        <f t="shared" si="7"/>
        <v>3.1542056074766352E-2</v>
      </c>
    </row>
    <row r="8" spans="1:25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587">
        <f t="shared" si="0"/>
        <v>0.29862579281183932</v>
      </c>
      <c r="F8" s="587">
        <f t="shared" si="1"/>
        <v>-9.2353158478019948E-2</v>
      </c>
      <c r="G8" s="11"/>
      <c r="H8" s="11">
        <v>1692</v>
      </c>
      <c r="I8" s="11">
        <v>2009</v>
      </c>
      <c r="J8" s="11">
        <v>1817</v>
      </c>
      <c r="K8" s="587">
        <f t="shared" si="2"/>
        <v>7.3877068557919617E-2</v>
      </c>
      <c r="L8" s="587">
        <f t="shared" si="3"/>
        <v>-9.556993529118965E-2</v>
      </c>
      <c r="N8" s="11" t="s">
        <v>101</v>
      </c>
      <c r="O8" s="11">
        <v>1892</v>
      </c>
      <c r="P8" s="11">
        <v>2707</v>
      </c>
      <c r="Q8" s="11">
        <v>2457</v>
      </c>
      <c r="R8" s="587">
        <f t="shared" si="4"/>
        <v>0.29862579281183932</v>
      </c>
      <c r="S8" s="587">
        <f t="shared" si="5"/>
        <v>-9.2353158478019948E-2</v>
      </c>
      <c r="T8" s="11"/>
      <c r="U8" s="11">
        <v>1692</v>
      </c>
      <c r="V8" s="11">
        <v>2009</v>
      </c>
      <c r="W8" s="11">
        <v>1817</v>
      </c>
      <c r="X8" s="587">
        <f t="shared" si="6"/>
        <v>7.3877068557919617E-2</v>
      </c>
      <c r="Y8" s="587">
        <f t="shared" si="7"/>
        <v>-9.556993529118965E-2</v>
      </c>
    </row>
    <row r="9" spans="1:25" ht="12.75" customHeight="1" x14ac:dyDescent="0.2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2568</v>
      </c>
      <c r="P9" s="11">
        <v>2852</v>
      </c>
      <c r="Q9" s="11"/>
      <c r="R9" s="467">
        <f t="shared" si="4"/>
        <v>-1</v>
      </c>
      <c r="S9" s="467">
        <f t="shared" si="5"/>
        <v>-1</v>
      </c>
      <c r="U9" s="11">
        <v>1683</v>
      </c>
      <c r="V9" s="11">
        <v>2171</v>
      </c>
      <c r="W9" s="11"/>
      <c r="X9" s="467">
        <f t="shared" si="6"/>
        <v>-1</v>
      </c>
      <c r="Y9" s="467">
        <f t="shared" si="7"/>
        <v>-1</v>
      </c>
    </row>
    <row r="10" spans="1:25" ht="12.75" customHeight="1" x14ac:dyDescent="0.2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2774</v>
      </c>
      <c r="P10" s="11">
        <v>3701</v>
      </c>
      <c r="Q10" s="11"/>
      <c r="R10" s="467">
        <f t="shared" si="4"/>
        <v>-1</v>
      </c>
      <c r="S10" s="467">
        <f t="shared" si="5"/>
        <v>-1</v>
      </c>
      <c r="U10" s="11">
        <v>2053</v>
      </c>
      <c r="V10" s="11">
        <v>2639</v>
      </c>
      <c r="W10" s="11"/>
      <c r="X10" s="467">
        <f t="shared" si="6"/>
        <v>-1</v>
      </c>
      <c r="Y10" s="467">
        <f t="shared" si="7"/>
        <v>-1</v>
      </c>
    </row>
    <row r="11" spans="1:25" ht="12.75" customHeight="1" x14ac:dyDescent="0.2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2876</v>
      </c>
      <c r="P11" s="11">
        <v>3144</v>
      </c>
      <c r="Q11" s="11"/>
      <c r="R11" s="467">
        <f t="shared" si="4"/>
        <v>-1</v>
      </c>
      <c r="S11" s="467">
        <f t="shared" si="5"/>
        <v>-1</v>
      </c>
      <c r="U11" s="11">
        <v>2499</v>
      </c>
      <c r="V11" s="11">
        <v>2574</v>
      </c>
      <c r="W11" s="11"/>
      <c r="X11" s="467">
        <f t="shared" si="6"/>
        <v>-1</v>
      </c>
      <c r="Y11" s="467">
        <f t="shared" si="7"/>
        <v>-1</v>
      </c>
    </row>
    <row r="12" spans="1:25" ht="12.75" customHeight="1" x14ac:dyDescent="0.2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3000</v>
      </c>
      <c r="P12" s="11">
        <v>2931</v>
      </c>
      <c r="Q12" s="11"/>
      <c r="R12" s="467">
        <f t="shared" si="4"/>
        <v>-1</v>
      </c>
      <c r="S12" s="467">
        <f t="shared" si="5"/>
        <v>-1</v>
      </c>
      <c r="U12" s="11">
        <v>2497</v>
      </c>
      <c r="V12" s="11">
        <v>2499</v>
      </c>
      <c r="W12" s="11"/>
      <c r="X12" s="467">
        <f t="shared" si="6"/>
        <v>-1</v>
      </c>
      <c r="Y12" s="467">
        <f t="shared" si="7"/>
        <v>-1</v>
      </c>
    </row>
    <row r="13" spans="1:25" ht="12.7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2808</v>
      </c>
      <c r="P13" s="11">
        <v>2683</v>
      </c>
      <c r="Q13" s="11"/>
      <c r="R13" s="467">
        <f t="shared" si="4"/>
        <v>-1</v>
      </c>
      <c r="S13" s="467">
        <f t="shared" si="5"/>
        <v>-1</v>
      </c>
      <c r="U13" s="11">
        <v>2460</v>
      </c>
      <c r="V13" s="11">
        <v>2309</v>
      </c>
      <c r="W13" s="11"/>
      <c r="X13" s="467">
        <f t="shared" si="6"/>
        <v>-1</v>
      </c>
      <c r="Y13" s="467">
        <f t="shared" si="7"/>
        <v>-1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2504</v>
      </c>
      <c r="P14" s="11">
        <v>2377</v>
      </c>
      <c r="Q14" s="11"/>
      <c r="R14" s="467">
        <f t="shared" si="4"/>
        <v>-1</v>
      </c>
      <c r="S14" s="467">
        <f t="shared" si="5"/>
        <v>-1</v>
      </c>
      <c r="U14" s="11">
        <v>2480</v>
      </c>
      <c r="V14" s="11">
        <v>2220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1562</v>
      </c>
      <c r="P15" s="11">
        <v>1673</v>
      </c>
      <c r="Q15" s="11"/>
      <c r="R15" s="467">
        <f t="shared" si="4"/>
        <v>-1</v>
      </c>
      <c r="S15" s="467">
        <f t="shared" si="5"/>
        <v>-1</v>
      </c>
      <c r="U15" s="11">
        <v>2049</v>
      </c>
      <c r="V15" s="11">
        <v>2034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1247</v>
      </c>
      <c r="P16" s="11">
        <v>1071</v>
      </c>
      <c r="Q16" s="11"/>
      <c r="R16" s="467">
        <f t="shared" si="4"/>
        <v>-1</v>
      </c>
      <c r="S16" s="467">
        <f t="shared" si="5"/>
        <v>-1</v>
      </c>
      <c r="T16"/>
      <c r="U16" s="11">
        <v>1991</v>
      </c>
      <c r="V16" s="11">
        <v>2076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8440</v>
      </c>
      <c r="C18" s="462">
        <f>SUM(C5:C16)</f>
        <v>8405</v>
      </c>
      <c r="D18" s="462">
        <f>SUM(D5:D16)</f>
        <v>8075</v>
      </c>
      <c r="E18" s="467">
        <f>(+D18-B18)/B18</f>
        <v>-4.3246445497630334E-2</v>
      </c>
      <c r="F18" s="467">
        <f>(+D18-C18)/C18</f>
        <v>-3.9262343842950624E-2</v>
      </c>
      <c r="H18" s="462">
        <f>SUM(H5:H16)</f>
        <v>5747</v>
      </c>
      <c r="I18" s="462">
        <f>SUM(I5:I16)</f>
        <v>6226</v>
      </c>
      <c r="J18" s="462">
        <f>SUM(J5:J16)</f>
        <v>6081</v>
      </c>
      <c r="K18" s="467">
        <f>(+J18-H18)/H18</f>
        <v>5.8117278580128766E-2</v>
      </c>
      <c r="L18" s="467">
        <f>(+J18-I18)/I18</f>
        <v>-2.3289431416639896E-2</v>
      </c>
      <c r="N18" s="462" t="s">
        <v>110</v>
      </c>
      <c r="O18" s="462">
        <f>SUM(O5:O16)</f>
        <v>27779</v>
      </c>
      <c r="P18" s="462">
        <f>SUM(P5:P16)</f>
        <v>28837</v>
      </c>
      <c r="Q18" s="462">
        <f>SUM(Q5:Q16)</f>
        <v>8075</v>
      </c>
      <c r="R18" s="467">
        <f>(+Q18-O18)/O18</f>
        <v>-0.7093127902372296</v>
      </c>
      <c r="S18" s="467">
        <f>(+Q18-P18)/P18</f>
        <v>-0.71997780629052954</v>
      </c>
      <c r="U18" s="462">
        <f>SUM(U5:U16)</f>
        <v>23459</v>
      </c>
      <c r="V18" s="462">
        <f>SUM(V5:V16)</f>
        <v>24748</v>
      </c>
      <c r="W18" s="462">
        <f>SUM(W5:W16)</f>
        <v>6081</v>
      </c>
      <c r="X18" s="467">
        <f>(+W18-U18)/U18</f>
        <v>-0.74078178950509399</v>
      </c>
      <c r="Y18" s="467">
        <f>(+W18-V18)/V18</f>
        <v>-0.75428317439793113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66" t="s">
        <v>98</v>
      </c>
      <c r="B23" s="462">
        <v>1662</v>
      </c>
      <c r="C23" s="462">
        <v>1486</v>
      </c>
      <c r="D23" s="462">
        <v>1573</v>
      </c>
      <c r="E23" s="467">
        <f t="shared" ref="E23:E26" si="8">(+D23-B23)/B23</f>
        <v>-5.3549939831528282E-2</v>
      </c>
      <c r="F23" s="467">
        <f t="shared" ref="F23:F26" si="9">(+D23-C23)/C23</f>
        <v>5.8546433378196504E-2</v>
      </c>
      <c r="H23" s="462">
        <v>1092</v>
      </c>
      <c r="I23" s="462">
        <v>1189</v>
      </c>
      <c r="J23" s="462">
        <v>1188</v>
      </c>
      <c r="K23" s="467">
        <f t="shared" ref="K23:K26" si="10">(+J23-H23)/H23</f>
        <v>8.7912087912087919E-2</v>
      </c>
      <c r="L23" s="467">
        <f t="shared" ref="L23:L26" si="11">(+J23-I23)/I23</f>
        <v>-8.4104289318755253E-4</v>
      </c>
      <c r="N23" s="466" t="s">
        <v>98</v>
      </c>
      <c r="O23" s="462">
        <v>1662</v>
      </c>
      <c r="P23" s="462">
        <v>1486</v>
      </c>
      <c r="Q23" s="462">
        <v>1573</v>
      </c>
      <c r="R23" s="467">
        <f t="shared" ref="R23:R34" si="12">(+Q23-O23)/O23</f>
        <v>-5.3549939831528282E-2</v>
      </c>
      <c r="S23" s="467">
        <f t="shared" ref="S23:S34" si="13">(+Q23-P23)/P23</f>
        <v>5.8546433378196504E-2</v>
      </c>
      <c r="U23" s="462">
        <v>1092</v>
      </c>
      <c r="V23" s="462">
        <v>1189</v>
      </c>
      <c r="W23" s="462">
        <v>1188</v>
      </c>
      <c r="X23" s="467">
        <f t="shared" ref="X23:X34" si="14">(+W23-U23)/U23</f>
        <v>8.7912087912087919E-2</v>
      </c>
      <c r="Y23" s="467">
        <f t="shared" ref="Y23:Y34" si="15">(+W23-V23)/V23</f>
        <v>-8.4104289318755253E-4</v>
      </c>
    </row>
    <row r="24" spans="1:25" ht="12.75" customHeight="1" x14ac:dyDescent="0.2">
      <c r="A24" s="466" t="s">
        <v>99</v>
      </c>
      <c r="B24" s="462">
        <v>1887</v>
      </c>
      <c r="C24" s="462">
        <v>1369</v>
      </c>
      <c r="D24" s="462">
        <v>1531</v>
      </c>
      <c r="E24" s="467">
        <f t="shared" si="8"/>
        <v>-0.1886592474827769</v>
      </c>
      <c r="F24" s="467">
        <f t="shared" si="9"/>
        <v>0.1183345507669832</v>
      </c>
      <c r="H24" s="462">
        <v>1116</v>
      </c>
      <c r="I24" s="462">
        <v>1108</v>
      </c>
      <c r="J24" s="462">
        <v>1133</v>
      </c>
      <c r="K24" s="467">
        <f t="shared" si="10"/>
        <v>1.5232974910394265E-2</v>
      </c>
      <c r="L24" s="467">
        <f t="shared" si="11"/>
        <v>2.2563176895306861E-2</v>
      </c>
      <c r="N24" s="466" t="s">
        <v>99</v>
      </c>
      <c r="O24" s="462">
        <v>1887</v>
      </c>
      <c r="P24" s="462">
        <v>1369</v>
      </c>
      <c r="Q24" s="462">
        <v>1531</v>
      </c>
      <c r="R24" s="467">
        <f t="shared" si="12"/>
        <v>-0.1886592474827769</v>
      </c>
      <c r="S24" s="467">
        <f t="shared" si="13"/>
        <v>0.1183345507669832</v>
      </c>
      <c r="U24" s="462">
        <v>1116</v>
      </c>
      <c r="V24" s="462">
        <v>1108</v>
      </c>
      <c r="W24" s="462">
        <v>1133</v>
      </c>
      <c r="X24" s="467">
        <f t="shared" si="14"/>
        <v>1.5232974910394265E-2</v>
      </c>
      <c r="Y24" s="467">
        <f t="shared" si="15"/>
        <v>2.2563176895306861E-2</v>
      </c>
    </row>
    <row r="25" spans="1:25" ht="12.75" customHeight="1" x14ac:dyDescent="0.2">
      <c r="A25" s="466" t="s">
        <v>100</v>
      </c>
      <c r="B25" s="462">
        <v>2184</v>
      </c>
      <c r="C25" s="462">
        <v>2210</v>
      </c>
      <c r="D25" s="462">
        <v>1943</v>
      </c>
      <c r="E25" s="467">
        <f t="shared" si="8"/>
        <v>-0.11034798534798534</v>
      </c>
      <c r="F25" s="467">
        <f t="shared" si="9"/>
        <v>-0.12081447963800905</v>
      </c>
      <c r="H25" s="462">
        <v>1581</v>
      </c>
      <c r="I25" s="462">
        <v>1593</v>
      </c>
      <c r="J25" s="462">
        <v>1647</v>
      </c>
      <c r="K25" s="467">
        <f t="shared" si="10"/>
        <v>4.1745730550284632E-2</v>
      </c>
      <c r="L25" s="467">
        <f t="shared" si="11"/>
        <v>3.3898305084745763E-2</v>
      </c>
      <c r="N25" s="466" t="s">
        <v>100</v>
      </c>
      <c r="O25" s="462">
        <v>2184</v>
      </c>
      <c r="P25" s="462">
        <v>2210</v>
      </c>
      <c r="Q25" s="462">
        <v>1943</v>
      </c>
      <c r="R25" s="467">
        <f t="shared" si="12"/>
        <v>-0.11034798534798534</v>
      </c>
      <c r="S25" s="467">
        <f t="shared" si="13"/>
        <v>-0.12081447963800905</v>
      </c>
      <c r="U25" s="462">
        <v>1581</v>
      </c>
      <c r="V25" s="462">
        <v>1593</v>
      </c>
      <c r="W25" s="462">
        <v>1647</v>
      </c>
      <c r="X25" s="467">
        <f t="shared" si="14"/>
        <v>4.1745730550284632E-2</v>
      </c>
      <c r="Y25" s="467">
        <f t="shared" si="15"/>
        <v>3.3898305084745763E-2</v>
      </c>
    </row>
    <row r="26" spans="1:25" ht="12.75" customHeight="1" x14ac:dyDescent="0.2">
      <c r="A26" s="462" t="s">
        <v>101</v>
      </c>
      <c r="B26" s="11">
        <v>1732</v>
      </c>
      <c r="C26" s="11">
        <v>2539</v>
      </c>
      <c r="D26" s="11">
        <v>2295</v>
      </c>
      <c r="E26" s="467">
        <f t="shared" si="8"/>
        <v>0.32505773672055427</v>
      </c>
      <c r="F26" s="467">
        <f t="shared" si="9"/>
        <v>-9.610082709728239E-2</v>
      </c>
      <c r="H26" s="11">
        <v>1596</v>
      </c>
      <c r="I26" s="11">
        <v>1840</v>
      </c>
      <c r="J26" s="11">
        <v>1690</v>
      </c>
      <c r="K26" s="467">
        <f t="shared" si="10"/>
        <v>5.889724310776942E-2</v>
      </c>
      <c r="L26" s="467">
        <f t="shared" si="11"/>
        <v>-8.1521739130434784E-2</v>
      </c>
      <c r="N26" s="462" t="s">
        <v>101</v>
      </c>
      <c r="O26" s="11">
        <v>1732</v>
      </c>
      <c r="P26" s="11">
        <v>2539</v>
      </c>
      <c r="Q26" s="11">
        <v>2295</v>
      </c>
      <c r="R26" s="467">
        <f t="shared" si="12"/>
        <v>0.32505773672055427</v>
      </c>
      <c r="S26" s="467">
        <f t="shared" si="13"/>
        <v>-9.610082709728239E-2</v>
      </c>
      <c r="U26" s="11">
        <v>1596</v>
      </c>
      <c r="V26" s="11">
        <v>1840</v>
      </c>
      <c r="W26" s="11">
        <v>1690</v>
      </c>
      <c r="X26" s="467">
        <f t="shared" si="14"/>
        <v>5.889724310776942E-2</v>
      </c>
      <c r="Y26" s="467">
        <f t="shared" si="15"/>
        <v>-8.1521739130434784E-2</v>
      </c>
    </row>
    <row r="27" spans="1:25" ht="12.75" customHeight="1" x14ac:dyDescent="0.2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2345</v>
      </c>
      <c r="P27" s="11">
        <v>2646</v>
      </c>
      <c r="Q27" s="11"/>
      <c r="R27" s="467">
        <f t="shared" si="12"/>
        <v>-1</v>
      </c>
      <c r="S27" s="467">
        <f t="shared" si="13"/>
        <v>-1</v>
      </c>
      <c r="U27" s="11">
        <v>1598</v>
      </c>
      <c r="V27" s="11">
        <v>2029</v>
      </c>
      <c r="W27" s="11"/>
      <c r="X27" s="467">
        <f t="shared" si="14"/>
        <v>-1</v>
      </c>
      <c r="Y27" s="467">
        <f t="shared" si="15"/>
        <v>-1</v>
      </c>
    </row>
    <row r="28" spans="1:25" ht="12.75" customHeight="1" x14ac:dyDescent="0.2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2551</v>
      </c>
      <c r="P28" s="11">
        <v>3506</v>
      </c>
      <c r="Q28" s="11"/>
      <c r="R28" s="467">
        <f t="shared" si="12"/>
        <v>-1</v>
      </c>
      <c r="S28" s="467">
        <f t="shared" si="13"/>
        <v>-1</v>
      </c>
      <c r="U28" s="11">
        <v>1927</v>
      </c>
      <c r="V28" s="11">
        <v>2494</v>
      </c>
      <c r="W28" s="11"/>
      <c r="X28" s="467">
        <f t="shared" si="14"/>
        <v>-1</v>
      </c>
      <c r="Y28" s="467">
        <f t="shared" si="15"/>
        <v>-1</v>
      </c>
    </row>
    <row r="29" spans="1:25" ht="12.75" customHeight="1" x14ac:dyDescent="0.2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2654</v>
      </c>
      <c r="P29" s="11">
        <v>2942</v>
      </c>
      <c r="Q29" s="11"/>
      <c r="R29" s="467">
        <f t="shared" si="12"/>
        <v>-1</v>
      </c>
      <c r="S29" s="467">
        <f t="shared" si="13"/>
        <v>-1</v>
      </c>
      <c r="U29" s="11">
        <v>2334</v>
      </c>
      <c r="V29" s="11">
        <v>2465</v>
      </c>
      <c r="W29" s="11"/>
      <c r="X29" s="467">
        <f t="shared" si="14"/>
        <v>-1</v>
      </c>
      <c r="Y29" s="467">
        <f t="shared" si="15"/>
        <v>-1</v>
      </c>
    </row>
    <row r="30" spans="1:25" ht="12.75" customHeight="1" x14ac:dyDescent="0.2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2755</v>
      </c>
      <c r="P30" s="11">
        <v>2676</v>
      </c>
      <c r="Q30" s="11"/>
      <c r="R30" s="467">
        <f t="shared" si="12"/>
        <v>-1</v>
      </c>
      <c r="S30" s="467">
        <f t="shared" si="13"/>
        <v>-1</v>
      </c>
      <c r="U30" s="11">
        <v>2342</v>
      </c>
      <c r="V30" s="11">
        <v>2390</v>
      </c>
      <c r="W30" s="11"/>
      <c r="X30" s="467">
        <f t="shared" si="14"/>
        <v>-1</v>
      </c>
      <c r="Y30" s="467">
        <f t="shared" si="15"/>
        <v>-1</v>
      </c>
    </row>
    <row r="31" spans="1:25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2552</v>
      </c>
      <c r="P31" s="11">
        <v>2489</v>
      </c>
      <c r="Q31" s="11"/>
      <c r="R31" s="467">
        <f t="shared" si="12"/>
        <v>-1</v>
      </c>
      <c r="S31" s="467">
        <f t="shared" si="13"/>
        <v>-1</v>
      </c>
      <c r="U31" s="11">
        <v>2289</v>
      </c>
      <c r="V31" s="11">
        <v>2194</v>
      </c>
      <c r="W31" s="11"/>
      <c r="X31" s="467">
        <f t="shared" si="14"/>
        <v>-1</v>
      </c>
      <c r="Y31" s="467">
        <f t="shared" si="15"/>
        <v>-1</v>
      </c>
    </row>
    <row r="32" spans="1:25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2318</v>
      </c>
      <c r="P32" s="11">
        <v>2197</v>
      </c>
      <c r="Q32" s="11"/>
      <c r="R32" s="467">
        <f t="shared" si="12"/>
        <v>-1</v>
      </c>
      <c r="S32" s="467">
        <f t="shared" si="13"/>
        <v>-1</v>
      </c>
      <c r="U32" s="11">
        <v>2313</v>
      </c>
      <c r="V32" s="11">
        <v>2101</v>
      </c>
      <c r="W32" s="11"/>
      <c r="X32" s="467">
        <f t="shared" si="14"/>
        <v>-1</v>
      </c>
      <c r="Y32" s="467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1441</v>
      </c>
      <c r="P33" s="11">
        <v>1566</v>
      </c>
      <c r="Q33" s="11"/>
      <c r="R33" s="467">
        <f t="shared" si="12"/>
        <v>-1</v>
      </c>
      <c r="S33" s="467">
        <f t="shared" si="13"/>
        <v>-1</v>
      </c>
      <c r="U33" s="11">
        <v>1927</v>
      </c>
      <c r="V33" s="11">
        <v>1933</v>
      </c>
      <c r="W33" s="11"/>
      <c r="X33" s="467">
        <f t="shared" si="14"/>
        <v>-1</v>
      </c>
      <c r="Y33" s="467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1100</v>
      </c>
      <c r="P34" s="11">
        <v>1003</v>
      </c>
      <c r="Q34" s="11"/>
      <c r="R34" s="467">
        <f t="shared" si="12"/>
        <v>-1</v>
      </c>
      <c r="S34" s="467">
        <f t="shared" si="13"/>
        <v>-1</v>
      </c>
      <c r="T34"/>
      <c r="U34" s="11">
        <v>1824</v>
      </c>
      <c r="V34" s="11">
        <v>1963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7465</v>
      </c>
      <c r="C36" s="462">
        <f>SUM(C23:C34)</f>
        <v>7604</v>
      </c>
      <c r="D36" s="462">
        <f>SUM(D23:D34)</f>
        <v>7342</v>
      </c>
      <c r="E36" s="467">
        <f>(+D36-B36)/B36</f>
        <v>-1.6476892163429336E-2</v>
      </c>
      <c r="F36" s="467">
        <f>(+D36-C36)/C36</f>
        <v>-3.4455549710678587E-2</v>
      </c>
      <c r="H36" s="462">
        <f>SUM(H23:H34)</f>
        <v>5385</v>
      </c>
      <c r="I36" s="462">
        <f>SUM(I23:I34)</f>
        <v>5730</v>
      </c>
      <c r="J36" s="462">
        <f>SUM(J23:J34)</f>
        <v>5658</v>
      </c>
      <c r="K36" s="467">
        <f>(+J36-H36)/H36</f>
        <v>5.0696378830083565E-2</v>
      </c>
      <c r="L36" s="467">
        <f>(+J36-I36)/I36</f>
        <v>-1.2565445026178011E-2</v>
      </c>
      <c r="N36" s="462" t="s">
        <v>110</v>
      </c>
      <c r="O36" s="462">
        <f>SUM(O23:O34)</f>
        <v>25181</v>
      </c>
      <c r="P36" s="462">
        <f>SUM(P23:P34)</f>
        <v>26629</v>
      </c>
      <c r="Q36" s="462">
        <f>SUM(Q23:Q34)</f>
        <v>7342</v>
      </c>
      <c r="R36" s="467">
        <f>(+Q36-O36)/O36</f>
        <v>-0.70843095985068105</v>
      </c>
      <c r="S36" s="467">
        <f>(+Q36-P36)/P36</f>
        <v>-0.7242855533440985</v>
      </c>
      <c r="U36" s="462">
        <f>SUM(U23:U34)</f>
        <v>21939</v>
      </c>
      <c r="V36" s="462">
        <f>SUM(V23:V34)</f>
        <v>23299</v>
      </c>
      <c r="W36" s="462">
        <f>SUM(W23:W34)</f>
        <v>5658</v>
      </c>
      <c r="X36" s="467">
        <f>(+W36-U36)/U36</f>
        <v>-0.74210310406126079</v>
      </c>
      <c r="Y36" s="467">
        <f>(+W36-V36)/V36</f>
        <v>-0.75715695952615991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44692</v>
      </c>
      <c r="G40" s="465" t="s">
        <v>3</v>
      </c>
      <c r="N40" s="461">
        <f ca="1">TODAY()</f>
        <v>44692</v>
      </c>
      <c r="T40" s="465" t="s">
        <v>3</v>
      </c>
      <c r="Z40" s="604" t="s">
        <v>5729</v>
      </c>
      <c r="AA40" s="605"/>
      <c r="AB40" s="605"/>
      <c r="AC40" s="605"/>
    </row>
    <row r="41" spans="1:29" ht="12.75" customHeight="1" x14ac:dyDescent="0.2">
      <c r="Z41" s="606" t="s">
        <v>5725</v>
      </c>
      <c r="AA41" s="607">
        <v>2021</v>
      </c>
      <c r="AB41" s="607">
        <v>2022</v>
      </c>
      <c r="AC41" s="608" t="s">
        <v>5726</v>
      </c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609" t="s">
        <v>10</v>
      </c>
      <c r="AA42" s="11">
        <f>I46</f>
        <v>1067</v>
      </c>
      <c r="AB42" s="11">
        <f>J46</f>
        <v>1037</v>
      </c>
      <c r="AC42" s="610">
        <f>(AB42-AA42)/AA42</f>
        <v>-2.8116213683223992E-2</v>
      </c>
    </row>
    <row r="43" spans="1:29" ht="12.75" customHeight="1" x14ac:dyDescent="0.2">
      <c r="A43" s="462" t="s">
        <v>98</v>
      </c>
      <c r="B43" s="462">
        <v>941</v>
      </c>
      <c r="C43" s="462">
        <v>947</v>
      </c>
      <c r="D43" s="462">
        <v>1075</v>
      </c>
      <c r="E43" s="467">
        <f t="shared" ref="E43:E46" si="16">(+D43-B43)/B43</f>
        <v>0.14240170031880978</v>
      </c>
      <c r="F43" s="467">
        <f t="shared" ref="F43:F46" si="17">(+D43-C43)/C43</f>
        <v>0.13516367476240759</v>
      </c>
      <c r="H43" s="462">
        <v>630</v>
      </c>
      <c r="I43" s="462">
        <v>708</v>
      </c>
      <c r="J43" s="462">
        <v>742</v>
      </c>
      <c r="K43" s="467">
        <f t="shared" ref="K43:K46" si="18">(+J43-H43)/H43</f>
        <v>0.17777777777777778</v>
      </c>
      <c r="L43" s="467">
        <f t="shared" ref="L43:L46" si="19">(+J43-I43)/I43</f>
        <v>4.8022598870056499E-2</v>
      </c>
      <c r="N43" s="462" t="s">
        <v>98</v>
      </c>
      <c r="O43" s="462">
        <v>941</v>
      </c>
      <c r="P43" s="462">
        <v>947</v>
      </c>
      <c r="Q43" s="462">
        <v>1075</v>
      </c>
      <c r="R43" s="467">
        <f t="shared" ref="R43:R54" si="20">(+Q43-O43)/O43</f>
        <v>0.14240170031880978</v>
      </c>
      <c r="S43" s="467">
        <f t="shared" ref="S43:S54" si="21">(+Q43-P43)/P43</f>
        <v>0.13516367476240759</v>
      </c>
      <c r="U43" s="462">
        <v>630</v>
      </c>
      <c r="V43" s="462">
        <v>708</v>
      </c>
      <c r="W43" s="462">
        <v>742</v>
      </c>
      <c r="X43" s="467">
        <f t="shared" ref="X43:X54" si="22">(+W43-U43)/U43</f>
        <v>0.17777777777777778</v>
      </c>
      <c r="Y43" s="467">
        <f t="shared" ref="Y43:Y54" si="23">(+W43-V43)/V43</f>
        <v>4.8022598870056499E-2</v>
      </c>
      <c r="Z43" s="611" t="s">
        <v>16</v>
      </c>
      <c r="AA43" s="11">
        <f>I65</f>
        <v>487</v>
      </c>
      <c r="AB43" s="11">
        <f>J65</f>
        <v>429</v>
      </c>
      <c r="AC43" s="610">
        <f t="shared" ref="AC43:AC46" si="24">(AB43-AA43)/AA43</f>
        <v>-0.11909650924024641</v>
      </c>
    </row>
    <row r="44" spans="1:29" ht="12.75" customHeight="1" x14ac:dyDescent="0.2">
      <c r="A44" s="462" t="s">
        <v>99</v>
      </c>
      <c r="B44" s="462">
        <v>1082</v>
      </c>
      <c r="C44" s="462">
        <v>812</v>
      </c>
      <c r="D44" s="462">
        <v>934</v>
      </c>
      <c r="E44" s="467">
        <f t="shared" si="16"/>
        <v>-0.1367837338262477</v>
      </c>
      <c r="F44" s="467">
        <f t="shared" si="17"/>
        <v>0.15024630541871922</v>
      </c>
      <c r="H44" s="462">
        <v>641</v>
      </c>
      <c r="I44" s="462">
        <v>700</v>
      </c>
      <c r="J44" s="462">
        <v>730</v>
      </c>
      <c r="K44" s="467">
        <f t="shared" si="18"/>
        <v>0.13884555382215288</v>
      </c>
      <c r="L44" s="467">
        <f t="shared" si="19"/>
        <v>4.2857142857142858E-2</v>
      </c>
      <c r="N44" s="462" t="s">
        <v>99</v>
      </c>
      <c r="O44" s="462">
        <v>1082</v>
      </c>
      <c r="P44" s="462">
        <v>812</v>
      </c>
      <c r="Q44" s="462">
        <v>934</v>
      </c>
      <c r="R44" s="467">
        <f t="shared" si="20"/>
        <v>-0.1367837338262477</v>
      </c>
      <c r="S44" s="467">
        <f t="shared" si="21"/>
        <v>0.15024630541871922</v>
      </c>
      <c r="U44" s="462">
        <v>641</v>
      </c>
      <c r="V44" s="462">
        <v>700</v>
      </c>
      <c r="W44" s="462">
        <v>730</v>
      </c>
      <c r="X44" s="467">
        <f t="shared" si="22"/>
        <v>0.13884555382215288</v>
      </c>
      <c r="Y44" s="467">
        <f t="shared" si="23"/>
        <v>4.2857142857142858E-2</v>
      </c>
      <c r="Z44" s="609" t="s">
        <v>11</v>
      </c>
      <c r="AA44" s="11">
        <f>I84</f>
        <v>113</v>
      </c>
      <c r="AB44" s="11">
        <f>J84</f>
        <v>100</v>
      </c>
      <c r="AC44" s="610">
        <f t="shared" si="24"/>
        <v>-0.11504424778761062</v>
      </c>
    </row>
    <row r="45" spans="1:29" ht="12.75" customHeight="1" thickBot="1" x14ac:dyDescent="0.25">
      <c r="A45" s="462" t="s">
        <v>100</v>
      </c>
      <c r="B45" s="462">
        <v>1182</v>
      </c>
      <c r="C45" s="462">
        <v>1307</v>
      </c>
      <c r="D45" s="462">
        <v>1155</v>
      </c>
      <c r="E45" s="467">
        <f t="shared" si="16"/>
        <v>-2.2842639593908629E-2</v>
      </c>
      <c r="F45" s="467">
        <f t="shared" si="17"/>
        <v>-0.11629686304514154</v>
      </c>
      <c r="H45" s="462">
        <v>900</v>
      </c>
      <c r="I45" s="462">
        <v>959</v>
      </c>
      <c r="J45" s="462">
        <v>1036</v>
      </c>
      <c r="K45" s="467">
        <f t="shared" si="18"/>
        <v>0.15111111111111111</v>
      </c>
      <c r="L45" s="467">
        <f t="shared" si="19"/>
        <v>8.0291970802919707E-2</v>
      </c>
      <c r="N45" s="462" t="s">
        <v>100</v>
      </c>
      <c r="O45" s="462">
        <v>1182</v>
      </c>
      <c r="P45" s="462">
        <v>1307</v>
      </c>
      <c r="Q45" s="462">
        <v>1155</v>
      </c>
      <c r="R45" s="467">
        <f t="shared" si="20"/>
        <v>-2.2842639593908629E-2</v>
      </c>
      <c r="S45" s="467">
        <f t="shared" si="21"/>
        <v>-0.11629686304514154</v>
      </c>
      <c r="U45" s="462">
        <v>900</v>
      </c>
      <c r="V45" s="462">
        <v>959</v>
      </c>
      <c r="W45" s="462">
        <v>1036</v>
      </c>
      <c r="X45" s="467">
        <f t="shared" si="22"/>
        <v>0.15111111111111111</v>
      </c>
      <c r="Y45" s="467">
        <f t="shared" si="23"/>
        <v>8.0291970802919707E-2</v>
      </c>
      <c r="Z45" s="612" t="s">
        <v>15</v>
      </c>
      <c r="AA45" s="261">
        <f>I103</f>
        <v>173</v>
      </c>
      <c r="AB45" s="261">
        <f>J103</f>
        <v>124</v>
      </c>
      <c r="AC45" s="610">
        <f t="shared" si="24"/>
        <v>-0.2832369942196532</v>
      </c>
    </row>
    <row r="46" spans="1:29" ht="12.75" customHeight="1" x14ac:dyDescent="0.2">
      <c r="A46" s="462" t="s">
        <v>101</v>
      </c>
      <c r="B46" s="11">
        <v>924</v>
      </c>
      <c r="C46" s="11">
        <v>1464</v>
      </c>
      <c r="D46" s="11">
        <v>1287</v>
      </c>
      <c r="E46" s="467">
        <f t="shared" si="16"/>
        <v>0.39285714285714285</v>
      </c>
      <c r="F46" s="467">
        <f t="shared" si="17"/>
        <v>-0.12090163934426229</v>
      </c>
      <c r="H46" s="11">
        <v>882</v>
      </c>
      <c r="I46" s="11">
        <v>1067</v>
      </c>
      <c r="J46" s="11">
        <v>1037</v>
      </c>
      <c r="K46" s="467">
        <f t="shared" si="18"/>
        <v>0.17573696145124718</v>
      </c>
      <c r="L46" s="467">
        <f t="shared" si="19"/>
        <v>-2.8116213683223992E-2</v>
      </c>
      <c r="N46" s="462" t="s">
        <v>101</v>
      </c>
      <c r="O46" s="11">
        <v>924</v>
      </c>
      <c r="P46" s="11">
        <v>1464</v>
      </c>
      <c r="Q46" s="11">
        <v>1287</v>
      </c>
      <c r="R46" s="467">
        <f t="shared" si="20"/>
        <v>0.39285714285714285</v>
      </c>
      <c r="S46" s="467">
        <f t="shared" si="21"/>
        <v>-0.12090163934426229</v>
      </c>
      <c r="U46" s="11">
        <v>882</v>
      </c>
      <c r="V46" s="11">
        <v>1067</v>
      </c>
      <c r="W46" s="11">
        <v>1037</v>
      </c>
      <c r="X46" s="467">
        <f t="shared" si="22"/>
        <v>0.17573696145124718</v>
      </c>
      <c r="Y46" s="467">
        <f t="shared" si="23"/>
        <v>-2.8116213683223992E-2</v>
      </c>
      <c r="Z46" s="609" t="s">
        <v>5727</v>
      </c>
      <c r="AA46" s="613">
        <f>SUM(AA42:AA45)</f>
        <v>1840</v>
      </c>
      <c r="AB46" s="613">
        <f>SUM(AB42:AB45)</f>
        <v>1690</v>
      </c>
      <c r="AC46" s="610">
        <f t="shared" si="24"/>
        <v>-8.1521739130434784E-2</v>
      </c>
    </row>
    <row r="47" spans="1:29" ht="12.75" customHeight="1" x14ac:dyDescent="0.2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1288</v>
      </c>
      <c r="P47" s="11">
        <v>1586</v>
      </c>
      <c r="Q47" s="11"/>
      <c r="R47" s="467">
        <f t="shared" si="20"/>
        <v>-1</v>
      </c>
      <c r="S47" s="467">
        <f t="shared" si="21"/>
        <v>-1</v>
      </c>
      <c r="U47" s="11">
        <v>826</v>
      </c>
      <c r="V47" s="11">
        <v>1214</v>
      </c>
      <c r="W47" s="11"/>
      <c r="X47" s="467">
        <f t="shared" si="22"/>
        <v>-1</v>
      </c>
      <c r="Y47" s="467">
        <f t="shared" si="23"/>
        <v>-1</v>
      </c>
      <c r="Z47" s="614"/>
      <c r="AA47" s="615"/>
      <c r="AB47" s="615"/>
      <c r="AC47" s="615"/>
    </row>
    <row r="48" spans="1:29" ht="12.75" customHeight="1" x14ac:dyDescent="0.2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1370</v>
      </c>
      <c r="P48" s="11">
        <v>2192</v>
      </c>
      <c r="Q48" s="11"/>
      <c r="R48" s="467">
        <f t="shared" si="20"/>
        <v>-1</v>
      </c>
      <c r="S48" s="467">
        <f t="shared" si="21"/>
        <v>-1</v>
      </c>
      <c r="U48" s="11">
        <v>1033</v>
      </c>
      <c r="V48" s="11">
        <v>1375</v>
      </c>
      <c r="W48" s="11"/>
      <c r="X48" s="467">
        <f t="shared" si="22"/>
        <v>-1</v>
      </c>
      <c r="Y48" s="467">
        <f t="shared" si="23"/>
        <v>-1</v>
      </c>
      <c r="Z48" s="609" t="s">
        <v>12</v>
      </c>
      <c r="AA48" s="11">
        <f>I122</f>
        <v>252</v>
      </c>
      <c r="AB48" s="11">
        <f>J122</f>
        <v>236</v>
      </c>
      <c r="AC48" s="610">
        <f t="shared" ref="AC48:AC50" si="25">(AB48-AA48)/AA48</f>
        <v>-6.3492063492063489E-2</v>
      </c>
    </row>
    <row r="49" spans="1:29" ht="12.75" customHeight="1" x14ac:dyDescent="0.2">
      <c r="A49" s="11" t="s">
        <v>104</v>
      </c>
      <c r="B49" s="11"/>
      <c r="C49" s="11"/>
      <c r="D49" s="11"/>
      <c r="E49" s="587"/>
      <c r="F49" s="587"/>
      <c r="G49" s="11"/>
      <c r="H49" s="11"/>
      <c r="I49" s="11"/>
      <c r="J49" s="11"/>
      <c r="K49" s="587"/>
      <c r="L49" s="587"/>
      <c r="N49" s="11" t="s">
        <v>104</v>
      </c>
      <c r="O49" s="11">
        <v>1498</v>
      </c>
      <c r="P49" s="11">
        <v>1773</v>
      </c>
      <c r="Q49" s="11"/>
      <c r="R49" s="587">
        <f t="shared" si="20"/>
        <v>-1</v>
      </c>
      <c r="S49" s="587">
        <f t="shared" si="21"/>
        <v>-1</v>
      </c>
      <c r="T49" s="11"/>
      <c r="U49" s="11">
        <v>1229</v>
      </c>
      <c r="V49" s="11">
        <v>1405</v>
      </c>
      <c r="W49" s="11"/>
      <c r="X49" s="587">
        <f t="shared" si="22"/>
        <v>-1</v>
      </c>
      <c r="Y49" s="587">
        <f t="shared" si="23"/>
        <v>-1</v>
      </c>
      <c r="Z49" s="611" t="s">
        <v>8</v>
      </c>
      <c r="AA49" s="11">
        <f>I141</f>
        <v>189</v>
      </c>
      <c r="AB49" s="11">
        <f>J141</f>
        <v>203</v>
      </c>
      <c r="AC49" s="610">
        <f t="shared" si="25"/>
        <v>7.407407407407407E-2</v>
      </c>
    </row>
    <row r="50" spans="1:29" ht="12.75" customHeight="1" thickBot="1" x14ac:dyDescent="0.25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1620</v>
      </c>
      <c r="P50" s="11">
        <v>1572</v>
      </c>
      <c r="Q50" s="11"/>
      <c r="R50" s="467">
        <f t="shared" si="20"/>
        <v>-1</v>
      </c>
      <c r="S50" s="467">
        <f t="shared" si="21"/>
        <v>-1</v>
      </c>
      <c r="U50" s="11">
        <v>1191</v>
      </c>
      <c r="V50" s="11">
        <v>1333</v>
      </c>
      <c r="W50" s="11"/>
      <c r="X50" s="467">
        <f t="shared" si="22"/>
        <v>-1</v>
      </c>
      <c r="Y50" s="467">
        <f t="shared" si="23"/>
        <v>-1</v>
      </c>
      <c r="Z50" s="616" t="s">
        <v>14</v>
      </c>
      <c r="AA50" s="261">
        <f>I162</f>
        <v>155</v>
      </c>
      <c r="AB50" s="261">
        <f>J162</f>
        <v>130</v>
      </c>
      <c r="AC50" s="610">
        <f t="shared" si="25"/>
        <v>-0.16129032258064516</v>
      </c>
    </row>
    <row r="51" spans="1:29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1524</v>
      </c>
      <c r="P51" s="11">
        <v>1466</v>
      </c>
      <c r="Q51" s="11"/>
      <c r="R51" s="467">
        <f t="shared" si="20"/>
        <v>-1</v>
      </c>
      <c r="S51" s="467">
        <f t="shared" si="21"/>
        <v>-1</v>
      </c>
      <c r="U51" s="11">
        <v>1283</v>
      </c>
      <c r="V51" s="11">
        <v>1219</v>
      </c>
      <c r="W51" s="11"/>
      <c r="X51" s="467">
        <f t="shared" si="22"/>
        <v>-1</v>
      </c>
      <c r="Y51" s="467">
        <f t="shared" si="23"/>
        <v>-1</v>
      </c>
      <c r="Z51" s="611" t="s">
        <v>5728</v>
      </c>
      <c r="AA51" s="617">
        <f>SUM(AA48:AA50)+AA46</f>
        <v>2436</v>
      </c>
      <c r="AB51" s="617">
        <f>SUM(AB48:AB50)+AB46</f>
        <v>2259</v>
      </c>
      <c r="AC51" s="610">
        <f>(AB51-AA51)/AA51</f>
        <v>-7.2660098522167482E-2</v>
      </c>
    </row>
    <row r="52" spans="1:29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1383</v>
      </c>
      <c r="P52" s="11">
        <v>1354</v>
      </c>
      <c r="Q52" s="11"/>
      <c r="R52" s="467">
        <f t="shared" si="20"/>
        <v>-1</v>
      </c>
      <c r="S52" s="467">
        <f t="shared" si="21"/>
        <v>-1</v>
      </c>
      <c r="U52" s="11">
        <v>1278</v>
      </c>
      <c r="V52" s="11">
        <v>1198</v>
      </c>
      <c r="W52" s="11"/>
      <c r="X52" s="467">
        <f t="shared" si="22"/>
        <v>-1</v>
      </c>
      <c r="Y52" s="467">
        <f t="shared" si="23"/>
        <v>-1</v>
      </c>
      <c r="Z52" s="618"/>
      <c r="AA52" s="619"/>
      <c r="AB52" s="619"/>
      <c r="AC52" s="619"/>
    </row>
    <row r="53" spans="1:29" ht="12.75" customHeight="1" thickBot="1" x14ac:dyDescent="0.25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896</v>
      </c>
      <c r="P53" s="11">
        <v>1044</v>
      </c>
      <c r="Q53" s="11"/>
      <c r="R53" s="467">
        <f t="shared" si="20"/>
        <v>-1</v>
      </c>
      <c r="S53" s="467">
        <f t="shared" si="21"/>
        <v>-1</v>
      </c>
      <c r="U53" s="11">
        <v>1059</v>
      </c>
      <c r="V53" s="11">
        <v>1087</v>
      </c>
      <c r="W53" s="11"/>
      <c r="X53" s="467">
        <f t="shared" si="22"/>
        <v>-1</v>
      </c>
      <c r="Y53" s="467">
        <f t="shared" si="23"/>
        <v>-1</v>
      </c>
      <c r="Z53" s="604" t="s">
        <v>5730</v>
      </c>
      <c r="AA53" s="620"/>
      <c r="AB53" s="620"/>
      <c r="AC53" s="620"/>
    </row>
    <row r="54" spans="1:29" ht="12.75" customHeight="1" thickBo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692</v>
      </c>
      <c r="P54" s="11">
        <v>660</v>
      </c>
      <c r="Q54" s="11"/>
      <c r="R54" s="467">
        <f t="shared" si="20"/>
        <v>-1</v>
      </c>
      <c r="S54" s="467">
        <f t="shared" si="21"/>
        <v>-1</v>
      </c>
      <c r="T54"/>
      <c r="U54" s="11">
        <v>1067</v>
      </c>
      <c r="V54" s="11">
        <v>1178</v>
      </c>
      <c r="W54" s="11"/>
      <c r="X54" s="451">
        <f t="shared" si="22"/>
        <v>-1</v>
      </c>
      <c r="Y54" s="451">
        <f t="shared" si="23"/>
        <v>-1</v>
      </c>
      <c r="Z54" s="621" t="s">
        <v>5725</v>
      </c>
      <c r="AA54" s="607">
        <v>2021</v>
      </c>
      <c r="AB54" s="607">
        <v>2022</v>
      </c>
      <c r="AC54" s="608" t="s">
        <v>5726</v>
      </c>
    </row>
    <row r="55" spans="1:29" ht="12.75" customHeight="1" x14ac:dyDescent="0.2">
      <c r="Z55" s="622" t="s">
        <v>10</v>
      </c>
      <c r="AA55" s="11">
        <f>C46</f>
        <v>1464</v>
      </c>
      <c r="AB55" s="11">
        <f>D46</f>
        <v>1287</v>
      </c>
      <c r="AC55" s="610">
        <f t="shared" ref="AC55:AC59" si="26">(AB55-AA55)/AA55</f>
        <v>-0.12090163934426229</v>
      </c>
    </row>
    <row r="56" spans="1:29" ht="12.75" customHeight="1" x14ac:dyDescent="0.2">
      <c r="A56" s="462" t="s">
        <v>110</v>
      </c>
      <c r="B56" s="462">
        <f>SUM(B43:B54)</f>
        <v>4129</v>
      </c>
      <c r="C56" s="462">
        <f>SUM(C43:C54)</f>
        <v>4530</v>
      </c>
      <c r="D56" s="462">
        <f>SUM(D43:D54)</f>
        <v>4451</v>
      </c>
      <c r="E56" s="467">
        <f>(+D56-B56)/B56</f>
        <v>7.7984984257689516E-2</v>
      </c>
      <c r="F56" s="467">
        <f>(+D56-C56)/C56</f>
        <v>-1.7439293598233995E-2</v>
      </c>
      <c r="H56" s="462">
        <f>SUM(H43:H54)</f>
        <v>3053</v>
      </c>
      <c r="I56" s="462">
        <f>SUM(I43:I54)</f>
        <v>3434</v>
      </c>
      <c r="J56" s="462">
        <f>SUM(J43:J54)</f>
        <v>3545</v>
      </c>
      <c r="K56" s="467">
        <f>(+J56-H56)/H56</f>
        <v>0.16115296429741238</v>
      </c>
      <c r="L56" s="467">
        <f>(+J56-I56)/I56</f>
        <v>3.232382061735585E-2</v>
      </c>
      <c r="N56" s="462" t="s">
        <v>110</v>
      </c>
      <c r="O56" s="462">
        <f>SUM(O43:O54)</f>
        <v>14400</v>
      </c>
      <c r="P56" s="462">
        <f>SUM(P43:P54)</f>
        <v>16177</v>
      </c>
      <c r="Q56" s="462">
        <f>SUM(Q43:Q54)</f>
        <v>4451</v>
      </c>
      <c r="R56" s="467">
        <f>(+Q56-O56)/O56</f>
        <v>-0.69090277777777775</v>
      </c>
      <c r="S56" s="467">
        <f>(+Q56-P56)/P56</f>
        <v>-0.7248562774309204</v>
      </c>
      <c r="U56" s="462">
        <f>SUM(U43:U54)</f>
        <v>12019</v>
      </c>
      <c r="V56" s="462">
        <f>SUM(V43:V54)</f>
        <v>13443</v>
      </c>
      <c r="W56" s="462">
        <f>SUM(W43:W54)</f>
        <v>3545</v>
      </c>
      <c r="X56" s="467">
        <f>(+W56-U56)/U56</f>
        <v>-0.70505033696646979</v>
      </c>
      <c r="Y56" s="467">
        <f>(+W56-V56)/V56</f>
        <v>-0.73629398199806595</v>
      </c>
      <c r="Z56" s="611" t="s">
        <v>16</v>
      </c>
      <c r="AA56" s="11">
        <f>C65</f>
        <v>702</v>
      </c>
      <c r="AB56" s="11">
        <f>D65</f>
        <v>627</v>
      </c>
      <c r="AC56" s="610">
        <f t="shared" si="26"/>
        <v>-0.10683760683760683</v>
      </c>
    </row>
    <row r="57" spans="1:29" ht="12.75" customHeight="1" x14ac:dyDescent="0.2">
      <c r="Z57" s="609" t="s">
        <v>11</v>
      </c>
      <c r="AA57" s="11">
        <f>C84</f>
        <v>149</v>
      </c>
      <c r="AB57" s="11">
        <f>D84</f>
        <v>169</v>
      </c>
      <c r="AC57" s="610">
        <f t="shared" si="26"/>
        <v>0.13422818791946309</v>
      </c>
    </row>
    <row r="58" spans="1:29" ht="12.75" customHeight="1" thickBot="1" x14ac:dyDescent="0.25">
      <c r="G58" s="465" t="s">
        <v>112</v>
      </c>
      <c r="T58" s="465" t="s">
        <v>112</v>
      </c>
      <c r="Z58" s="612" t="s">
        <v>15</v>
      </c>
      <c r="AA58" s="261">
        <f>C103</f>
        <v>224</v>
      </c>
      <c r="AB58" s="261">
        <f>D103</f>
        <v>212</v>
      </c>
      <c r="AC58" s="610">
        <f>(AB58-AA58)/AA58</f>
        <v>-5.3571428571428568E-2</v>
      </c>
    </row>
    <row r="59" spans="1:29" ht="12.75" customHeight="1" x14ac:dyDescent="0.2">
      <c r="G59" s="465" t="s">
        <v>3</v>
      </c>
      <c r="T59" s="465" t="s">
        <v>3</v>
      </c>
      <c r="Z59" s="609" t="s">
        <v>5727</v>
      </c>
      <c r="AA59" s="613">
        <f>SUM(AA55:AA58)</f>
        <v>2539</v>
      </c>
      <c r="AB59" s="613">
        <f>SUM(AB55:AB58)</f>
        <v>2295</v>
      </c>
      <c r="AC59" s="610">
        <f t="shared" si="26"/>
        <v>-9.610082709728239E-2</v>
      </c>
    </row>
    <row r="60" spans="1:29" ht="12.75" customHeight="1" x14ac:dyDescent="0.2">
      <c r="G60" s="465"/>
      <c r="T60" s="465"/>
      <c r="Z60" s="614"/>
      <c r="AA60" s="615"/>
      <c r="AB60" s="615"/>
      <c r="AC60" s="615"/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609" t="s">
        <v>12</v>
      </c>
      <c r="AA61" s="11">
        <f>C122</f>
        <v>341</v>
      </c>
      <c r="AB61" s="11">
        <f>D122</f>
        <v>329</v>
      </c>
      <c r="AC61" s="610">
        <f t="shared" ref="AC61:AC63" si="27">(AB61-AA61)/AA61</f>
        <v>-3.519061583577713E-2</v>
      </c>
    </row>
    <row r="62" spans="1:29" ht="12.75" customHeight="1" x14ac:dyDescent="0.2">
      <c r="A62" s="462" t="s">
        <v>98</v>
      </c>
      <c r="B62" s="462">
        <v>472</v>
      </c>
      <c r="C62" s="462">
        <v>306</v>
      </c>
      <c r="D62" s="462">
        <v>315</v>
      </c>
      <c r="E62" s="467">
        <f t="shared" ref="E62:E65" si="28">(+D62-B62)/B62</f>
        <v>-0.3326271186440678</v>
      </c>
      <c r="F62" s="467">
        <f t="shared" ref="F62:F65" si="29">(+D62-C62)/C62</f>
        <v>2.9411764705882353E-2</v>
      </c>
      <c r="H62" s="462">
        <v>293</v>
      </c>
      <c r="I62" s="462">
        <v>301</v>
      </c>
      <c r="J62" s="462">
        <v>252</v>
      </c>
      <c r="K62" s="467">
        <f t="shared" ref="K62:K65" si="30">(+J62-H62)/H62</f>
        <v>-0.13993174061433447</v>
      </c>
      <c r="L62" s="467">
        <f t="shared" ref="L62:L65" si="31">(+J62-I62)/I62</f>
        <v>-0.16279069767441862</v>
      </c>
      <c r="N62" s="462" t="s">
        <v>98</v>
      </c>
      <c r="O62" s="462">
        <v>472</v>
      </c>
      <c r="P62" s="462">
        <v>306</v>
      </c>
      <c r="Q62" s="462">
        <v>315</v>
      </c>
      <c r="R62" s="467">
        <f t="shared" ref="R62:R73" si="32">(+Q62-O62)/O62</f>
        <v>-0.3326271186440678</v>
      </c>
      <c r="S62" s="467">
        <f t="shared" ref="S62:S73" si="33">(+Q62-P62)/P62</f>
        <v>2.9411764705882353E-2</v>
      </c>
      <c r="U62" s="462">
        <v>293</v>
      </c>
      <c r="V62" s="462">
        <v>301</v>
      </c>
      <c r="W62" s="462">
        <v>252</v>
      </c>
      <c r="X62" s="467">
        <f t="shared" ref="X62:X73" si="34">(+W62-U62)/U62</f>
        <v>-0.13993174061433447</v>
      </c>
      <c r="Y62" s="467">
        <f t="shared" ref="Y62:Y73" si="35">(+W62-V62)/V62</f>
        <v>-0.16279069767441862</v>
      </c>
      <c r="Z62" s="611" t="s">
        <v>8</v>
      </c>
      <c r="AA62" s="11">
        <f>C141</f>
        <v>273</v>
      </c>
      <c r="AB62" s="11">
        <f>D141</f>
        <v>250</v>
      </c>
      <c r="AC62" s="610">
        <f t="shared" si="27"/>
        <v>-8.4249084249084255E-2</v>
      </c>
    </row>
    <row r="63" spans="1:29" ht="12.75" customHeight="1" thickBot="1" x14ac:dyDescent="0.25">
      <c r="A63" s="462" t="s">
        <v>99</v>
      </c>
      <c r="B63" s="462">
        <v>508</v>
      </c>
      <c r="C63" s="462">
        <v>353</v>
      </c>
      <c r="D63" s="462">
        <v>380</v>
      </c>
      <c r="E63" s="467">
        <f t="shared" si="28"/>
        <v>-0.25196850393700787</v>
      </c>
      <c r="F63" s="467">
        <f t="shared" si="29"/>
        <v>7.6487252124645896E-2</v>
      </c>
      <c r="H63" s="462">
        <v>304</v>
      </c>
      <c r="I63" s="462">
        <v>245</v>
      </c>
      <c r="J63" s="462">
        <v>247</v>
      </c>
      <c r="K63" s="467">
        <f t="shared" si="30"/>
        <v>-0.1875</v>
      </c>
      <c r="L63" s="467">
        <f t="shared" si="31"/>
        <v>8.1632653061224497E-3</v>
      </c>
      <c r="N63" s="462" t="s">
        <v>99</v>
      </c>
      <c r="O63" s="462">
        <v>508</v>
      </c>
      <c r="P63" s="462">
        <v>353</v>
      </c>
      <c r="Q63" s="462">
        <v>380</v>
      </c>
      <c r="R63" s="467">
        <f t="shared" si="32"/>
        <v>-0.25196850393700787</v>
      </c>
      <c r="S63" s="467">
        <f t="shared" si="33"/>
        <v>7.6487252124645896E-2</v>
      </c>
      <c r="U63" s="462">
        <v>304</v>
      </c>
      <c r="V63" s="462">
        <v>245</v>
      </c>
      <c r="W63" s="462">
        <v>247</v>
      </c>
      <c r="X63" s="467">
        <f t="shared" si="34"/>
        <v>-0.1875</v>
      </c>
      <c r="Y63" s="467">
        <f t="shared" si="35"/>
        <v>8.1632653061224497E-3</v>
      </c>
      <c r="Z63" s="616" t="s">
        <v>14</v>
      </c>
      <c r="AA63" s="261">
        <f>C162</f>
        <v>216</v>
      </c>
      <c r="AB63" s="261">
        <f>D162</f>
        <v>211</v>
      </c>
      <c r="AC63" s="610">
        <f t="shared" si="27"/>
        <v>-2.3148148148148147E-2</v>
      </c>
    </row>
    <row r="64" spans="1:29" ht="12.75" customHeight="1" x14ac:dyDescent="0.2">
      <c r="A64" s="462" t="s">
        <v>100</v>
      </c>
      <c r="B64" s="462">
        <v>630</v>
      </c>
      <c r="C64" s="462">
        <v>567</v>
      </c>
      <c r="D64" s="462">
        <v>496</v>
      </c>
      <c r="E64" s="467">
        <f t="shared" si="28"/>
        <v>-0.21269841269841269</v>
      </c>
      <c r="F64" s="467">
        <f t="shared" si="29"/>
        <v>-0.12522045855379188</v>
      </c>
      <c r="H64" s="462">
        <v>451</v>
      </c>
      <c r="I64" s="462">
        <v>386</v>
      </c>
      <c r="J64" s="462">
        <v>363</v>
      </c>
      <c r="K64" s="467">
        <f t="shared" si="30"/>
        <v>-0.1951219512195122</v>
      </c>
      <c r="L64" s="467">
        <f t="shared" si="31"/>
        <v>-5.9585492227979271E-2</v>
      </c>
      <c r="M64" s="467"/>
      <c r="N64" s="462" t="s">
        <v>100</v>
      </c>
      <c r="O64" s="462">
        <v>630</v>
      </c>
      <c r="P64" s="462">
        <v>567</v>
      </c>
      <c r="Q64" s="462">
        <v>496</v>
      </c>
      <c r="R64" s="467">
        <f t="shared" si="32"/>
        <v>-0.21269841269841269</v>
      </c>
      <c r="S64" s="467">
        <f t="shared" si="33"/>
        <v>-0.12522045855379188</v>
      </c>
      <c r="U64" s="462">
        <v>451</v>
      </c>
      <c r="V64" s="462">
        <v>386</v>
      </c>
      <c r="W64" s="462">
        <v>363</v>
      </c>
      <c r="X64" s="467">
        <f t="shared" si="34"/>
        <v>-0.1951219512195122</v>
      </c>
      <c r="Y64" s="467">
        <f t="shared" si="35"/>
        <v>-5.9585492227979271E-2</v>
      </c>
      <c r="Z64" s="611" t="s">
        <v>5728</v>
      </c>
      <c r="AA64" s="617">
        <f>SUM(AA61:AA63)+AA59</f>
        <v>3369</v>
      </c>
      <c r="AB64" s="617">
        <f>SUM(AB61:AB63)+AB59</f>
        <v>3085</v>
      </c>
      <c r="AC64" s="610">
        <f>(AB64-AA64)/AA64</f>
        <v>-8.4298011279311372E-2</v>
      </c>
    </row>
    <row r="65" spans="1:25" ht="12.75" customHeight="1" x14ac:dyDescent="0.2">
      <c r="A65" s="462" t="s">
        <v>101</v>
      </c>
      <c r="B65" s="11">
        <v>525</v>
      </c>
      <c r="C65" s="11">
        <v>702</v>
      </c>
      <c r="D65" s="11">
        <v>627</v>
      </c>
      <c r="E65" s="467">
        <f t="shared" si="28"/>
        <v>0.19428571428571428</v>
      </c>
      <c r="F65" s="467">
        <f t="shared" si="29"/>
        <v>-0.10683760683760683</v>
      </c>
      <c r="H65" s="11">
        <v>467</v>
      </c>
      <c r="I65" s="11">
        <v>487</v>
      </c>
      <c r="J65" s="11">
        <v>429</v>
      </c>
      <c r="K65" s="467">
        <f t="shared" si="30"/>
        <v>-8.137044967880086E-2</v>
      </c>
      <c r="L65" s="467">
        <f t="shared" si="31"/>
        <v>-0.11909650924024641</v>
      </c>
      <c r="N65" s="462" t="s">
        <v>101</v>
      </c>
      <c r="O65" s="11">
        <v>525</v>
      </c>
      <c r="P65" s="11">
        <v>702</v>
      </c>
      <c r="Q65" s="11">
        <v>627</v>
      </c>
      <c r="R65" s="467">
        <f t="shared" si="32"/>
        <v>0.19428571428571428</v>
      </c>
      <c r="S65" s="467">
        <f t="shared" si="33"/>
        <v>-0.10683760683760683</v>
      </c>
      <c r="U65" s="11">
        <v>467</v>
      </c>
      <c r="V65" s="11">
        <v>487</v>
      </c>
      <c r="W65" s="11">
        <v>429</v>
      </c>
      <c r="X65" s="467">
        <f t="shared" si="34"/>
        <v>-8.137044967880086E-2</v>
      </c>
      <c r="Y65" s="467">
        <f t="shared" si="35"/>
        <v>-0.11909650924024641</v>
      </c>
    </row>
    <row r="66" spans="1:25" ht="12.75" customHeight="1" x14ac:dyDescent="0.2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692</v>
      </c>
      <c r="P66" s="11">
        <v>652</v>
      </c>
      <c r="Q66" s="11"/>
      <c r="R66" s="467">
        <f t="shared" si="32"/>
        <v>-1</v>
      </c>
      <c r="S66" s="467">
        <f t="shared" si="33"/>
        <v>-1</v>
      </c>
      <c r="U66" s="11">
        <v>494</v>
      </c>
      <c r="V66" s="11">
        <v>539</v>
      </c>
      <c r="W66" s="11"/>
      <c r="X66" s="467">
        <f t="shared" si="34"/>
        <v>-1</v>
      </c>
      <c r="Y66" s="467">
        <f t="shared" si="35"/>
        <v>-1</v>
      </c>
    </row>
    <row r="67" spans="1:25" ht="12.75" customHeight="1" x14ac:dyDescent="0.2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764</v>
      </c>
      <c r="P67" s="11">
        <v>853</v>
      </c>
      <c r="Q67" s="11"/>
      <c r="R67" s="467">
        <f t="shared" si="32"/>
        <v>-1</v>
      </c>
      <c r="S67" s="467">
        <f t="shared" si="33"/>
        <v>-1</v>
      </c>
      <c r="U67" s="11">
        <v>570</v>
      </c>
      <c r="V67" s="11">
        <v>706</v>
      </c>
      <c r="W67" s="11"/>
      <c r="X67" s="467">
        <f t="shared" si="34"/>
        <v>-1</v>
      </c>
      <c r="Y67" s="467">
        <f t="shared" si="35"/>
        <v>-1</v>
      </c>
    </row>
    <row r="68" spans="1:25" ht="12.75" customHeight="1" x14ac:dyDescent="0.2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727</v>
      </c>
      <c r="P68" s="11">
        <v>773</v>
      </c>
      <c r="Q68" s="11"/>
      <c r="R68" s="467">
        <f t="shared" si="32"/>
        <v>-1</v>
      </c>
      <c r="S68" s="467">
        <f t="shared" si="33"/>
        <v>-1</v>
      </c>
      <c r="U68" s="11">
        <v>704</v>
      </c>
      <c r="V68" s="11">
        <v>663</v>
      </c>
      <c r="W68" s="11"/>
      <c r="X68" s="467">
        <f t="shared" si="34"/>
        <v>-1</v>
      </c>
      <c r="Y68" s="467">
        <f t="shared" si="35"/>
        <v>-1</v>
      </c>
    </row>
    <row r="69" spans="1:25" ht="12.75" customHeight="1" x14ac:dyDescent="0.2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703</v>
      </c>
      <c r="P69" s="11">
        <v>709</v>
      </c>
      <c r="Q69" s="11"/>
      <c r="R69" s="467">
        <f t="shared" si="32"/>
        <v>-1</v>
      </c>
      <c r="S69" s="467">
        <f t="shared" si="33"/>
        <v>-1</v>
      </c>
      <c r="U69" s="11">
        <v>727</v>
      </c>
      <c r="V69" s="11">
        <v>682</v>
      </c>
      <c r="W69" s="11"/>
      <c r="X69" s="467">
        <f t="shared" si="34"/>
        <v>-1</v>
      </c>
      <c r="Y69" s="467">
        <f t="shared" si="35"/>
        <v>-1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664</v>
      </c>
      <c r="P70" s="11">
        <v>619</v>
      </c>
      <c r="Q70" s="11"/>
      <c r="R70" s="467">
        <f t="shared" si="32"/>
        <v>-1</v>
      </c>
      <c r="S70" s="467">
        <f t="shared" si="33"/>
        <v>-1</v>
      </c>
      <c r="U70" s="11">
        <v>623</v>
      </c>
      <c r="V70" s="11">
        <v>624</v>
      </c>
      <c r="W70" s="11"/>
      <c r="X70" s="467">
        <f t="shared" si="34"/>
        <v>-1</v>
      </c>
      <c r="Y70" s="467">
        <f t="shared" si="35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607</v>
      </c>
      <c r="P71" s="11">
        <v>559</v>
      </c>
      <c r="Q71" s="11"/>
      <c r="R71" s="467">
        <f t="shared" si="32"/>
        <v>-1</v>
      </c>
      <c r="S71" s="467">
        <f t="shared" si="33"/>
        <v>-1</v>
      </c>
      <c r="U71" s="11">
        <v>642</v>
      </c>
      <c r="V71" s="11">
        <v>557</v>
      </c>
      <c r="W71" s="11"/>
      <c r="X71" s="467">
        <f t="shared" si="34"/>
        <v>-1</v>
      </c>
      <c r="Y71" s="467">
        <f t="shared" si="35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342</v>
      </c>
      <c r="P72" s="11">
        <v>331</v>
      </c>
      <c r="Q72" s="11"/>
      <c r="R72" s="467">
        <f t="shared" si="32"/>
        <v>-1</v>
      </c>
      <c r="S72" s="467">
        <f t="shared" si="33"/>
        <v>-1</v>
      </c>
      <c r="U72" s="11">
        <v>547</v>
      </c>
      <c r="V72" s="11">
        <v>529</v>
      </c>
      <c r="W72" s="11"/>
      <c r="X72" s="467">
        <f t="shared" si="34"/>
        <v>-1</v>
      </c>
      <c r="Y72" s="467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202</v>
      </c>
      <c r="Q73" s="11"/>
      <c r="R73" s="451">
        <f t="shared" si="32"/>
        <v>-1</v>
      </c>
      <c r="S73" s="467">
        <f t="shared" si="33"/>
        <v>-1</v>
      </c>
      <c r="T73"/>
      <c r="U73" s="11">
        <v>476</v>
      </c>
      <c r="V73" s="11">
        <v>510</v>
      </c>
      <c r="W73" s="11"/>
      <c r="X73" s="451">
        <f t="shared" si="34"/>
        <v>-1</v>
      </c>
      <c r="Y73" s="451">
        <f t="shared" si="35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2135</v>
      </c>
      <c r="C75" s="462">
        <f>SUM(C62:C73)</f>
        <v>1928</v>
      </c>
      <c r="D75" s="462">
        <f>SUM(D62:D73)</f>
        <v>1818</v>
      </c>
      <c r="E75" s="467">
        <f>(+D75-B75)/B75</f>
        <v>-0.14847775175644029</v>
      </c>
      <c r="F75" s="467">
        <f>(+D75-C75)/C75</f>
        <v>-5.7053941908713691E-2</v>
      </c>
      <c r="H75" s="462">
        <f>SUM(H62:H73)</f>
        <v>1515</v>
      </c>
      <c r="I75" s="462">
        <f>SUM(I62:I73)</f>
        <v>1419</v>
      </c>
      <c r="J75" s="462">
        <f>SUM(J62:J73)</f>
        <v>1291</v>
      </c>
      <c r="K75" s="467">
        <f>(+J75-H75)/H75</f>
        <v>-0.14785478547854786</v>
      </c>
      <c r="L75" s="467">
        <f>(+J75-I75)/I75</f>
        <v>-9.020436927413672E-2</v>
      </c>
      <c r="N75" s="462" t="s">
        <v>110</v>
      </c>
      <c r="O75" s="462">
        <f>SUM(O62:O73)</f>
        <v>6868</v>
      </c>
      <c r="P75" s="462">
        <f>SUM(P62:P73)</f>
        <v>6626</v>
      </c>
      <c r="Q75" s="462">
        <f>SUM(Q62:Q73)</f>
        <v>1818</v>
      </c>
      <c r="R75" s="467">
        <f>(+Q75-O75)/O75</f>
        <v>-0.73529411764705888</v>
      </c>
      <c r="S75" s="467">
        <f>(+Q75-P75)/P75</f>
        <v>-0.72562632055538789</v>
      </c>
      <c r="U75" s="462">
        <f>SUM(U62:U73)</f>
        <v>6298</v>
      </c>
      <c r="V75" s="462">
        <f>SUM(V62:V73)</f>
        <v>6229</v>
      </c>
      <c r="W75" s="462">
        <f>SUM(W62:W73)</f>
        <v>1291</v>
      </c>
      <c r="X75" s="467">
        <f>(+W75-U75)/U75</f>
        <v>-0.79501429025087333</v>
      </c>
      <c r="Y75" s="467">
        <f>(+W75-V75)/V75</f>
        <v>-0.79274361855835607</v>
      </c>
    </row>
    <row r="76" spans="1:25" ht="12.75" customHeight="1" x14ac:dyDescent="0.2"/>
    <row r="77" spans="1:25" ht="12.75" customHeight="1" x14ac:dyDescent="0.2">
      <c r="A77" s="461">
        <f ca="1">TODAY()</f>
        <v>44692</v>
      </c>
      <c r="G77" s="465" t="s">
        <v>113</v>
      </c>
      <c r="N77" s="461">
        <f ca="1">TODAY()</f>
        <v>44692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462" t="s">
        <v>98</v>
      </c>
      <c r="B81" s="462">
        <v>109</v>
      </c>
      <c r="C81" s="462">
        <v>99</v>
      </c>
      <c r="D81" s="462">
        <v>80</v>
      </c>
      <c r="E81" s="467">
        <f t="shared" ref="E81:E84" si="36">(+D81-B81)/B81</f>
        <v>-0.26605504587155965</v>
      </c>
      <c r="F81" s="467">
        <f t="shared" ref="F81:F84" si="37">(+D81-C81)/C81</f>
        <v>-0.19191919191919191</v>
      </c>
      <c r="H81" s="462">
        <v>72</v>
      </c>
      <c r="I81" s="462">
        <v>83</v>
      </c>
      <c r="J81" s="462">
        <v>73</v>
      </c>
      <c r="K81" s="467">
        <f t="shared" ref="K81:K84" si="38">(+J81-H81)/H81</f>
        <v>1.3888888888888888E-2</v>
      </c>
      <c r="L81" s="467">
        <f t="shared" ref="L81:L84" si="39">(+J81-I81)/I81</f>
        <v>-0.12048192771084337</v>
      </c>
      <c r="N81" s="462" t="s">
        <v>98</v>
      </c>
      <c r="O81" s="462">
        <v>109</v>
      </c>
      <c r="P81" s="462">
        <v>99</v>
      </c>
      <c r="Q81" s="462">
        <v>80</v>
      </c>
      <c r="R81" s="467">
        <f t="shared" ref="R81:R92" si="40">(+Q81-O81)/O81</f>
        <v>-0.26605504587155965</v>
      </c>
      <c r="S81" s="467">
        <f t="shared" ref="S81:S92" si="41">(+Q81-P81)/P81</f>
        <v>-0.19191919191919191</v>
      </c>
      <c r="U81" s="462">
        <v>72</v>
      </c>
      <c r="V81" s="462">
        <v>83</v>
      </c>
      <c r="W81" s="462">
        <v>73</v>
      </c>
      <c r="X81" s="467">
        <f t="shared" ref="X81:X92" si="42">(+W81-U81)/U81</f>
        <v>1.3888888888888888E-2</v>
      </c>
      <c r="Y81" s="467">
        <f t="shared" ref="Y81:Y92" si="43">(+W81-V81)/V81</f>
        <v>-0.12048192771084337</v>
      </c>
    </row>
    <row r="82" spans="1:25" ht="12.75" customHeight="1" x14ac:dyDescent="0.2">
      <c r="A82" s="462" t="s">
        <v>99</v>
      </c>
      <c r="B82" s="462">
        <v>119</v>
      </c>
      <c r="C82" s="462">
        <v>81</v>
      </c>
      <c r="D82" s="462">
        <v>92</v>
      </c>
      <c r="E82" s="467">
        <f t="shared" si="36"/>
        <v>-0.22689075630252101</v>
      </c>
      <c r="F82" s="467">
        <f t="shared" si="37"/>
        <v>0.13580246913580246</v>
      </c>
      <c r="H82" s="462">
        <v>72</v>
      </c>
      <c r="I82" s="462">
        <v>63</v>
      </c>
      <c r="J82" s="462">
        <v>78</v>
      </c>
      <c r="K82" s="467">
        <f t="shared" si="38"/>
        <v>8.3333333333333329E-2</v>
      </c>
      <c r="L82" s="467">
        <f t="shared" si="39"/>
        <v>0.23809523809523808</v>
      </c>
      <c r="N82" s="462" t="s">
        <v>99</v>
      </c>
      <c r="O82" s="462">
        <v>119</v>
      </c>
      <c r="P82" s="462">
        <v>81</v>
      </c>
      <c r="Q82" s="462">
        <v>92</v>
      </c>
      <c r="R82" s="467">
        <f t="shared" si="40"/>
        <v>-0.22689075630252101</v>
      </c>
      <c r="S82" s="467">
        <f t="shared" si="41"/>
        <v>0.13580246913580246</v>
      </c>
      <c r="U82" s="462">
        <v>72</v>
      </c>
      <c r="V82" s="462">
        <v>63</v>
      </c>
      <c r="W82" s="462">
        <v>78</v>
      </c>
      <c r="X82" s="467">
        <f t="shared" si="42"/>
        <v>8.3333333333333329E-2</v>
      </c>
      <c r="Y82" s="467">
        <f t="shared" si="43"/>
        <v>0.23809523809523808</v>
      </c>
    </row>
    <row r="83" spans="1:25" ht="12.75" customHeight="1" x14ac:dyDescent="0.2">
      <c r="A83" s="462" t="s">
        <v>100</v>
      </c>
      <c r="B83" s="462">
        <v>159</v>
      </c>
      <c r="C83" s="462">
        <v>135</v>
      </c>
      <c r="D83" s="462">
        <v>108</v>
      </c>
      <c r="E83" s="467">
        <f t="shared" si="36"/>
        <v>-0.32075471698113206</v>
      </c>
      <c r="F83" s="467">
        <f t="shared" si="37"/>
        <v>-0.2</v>
      </c>
      <c r="H83" s="462">
        <v>94</v>
      </c>
      <c r="I83" s="462">
        <v>97</v>
      </c>
      <c r="J83" s="462">
        <v>110</v>
      </c>
      <c r="K83" s="467">
        <f t="shared" si="38"/>
        <v>0.1702127659574468</v>
      </c>
      <c r="L83" s="467">
        <f t="shared" si="39"/>
        <v>0.13402061855670103</v>
      </c>
      <c r="N83" s="462" t="s">
        <v>100</v>
      </c>
      <c r="O83" s="462">
        <v>159</v>
      </c>
      <c r="P83" s="462">
        <v>135</v>
      </c>
      <c r="Q83" s="462">
        <v>108</v>
      </c>
      <c r="R83" s="467">
        <f t="shared" si="40"/>
        <v>-0.32075471698113206</v>
      </c>
      <c r="S83" s="467">
        <f t="shared" si="41"/>
        <v>-0.2</v>
      </c>
      <c r="U83" s="462">
        <v>94</v>
      </c>
      <c r="V83" s="462">
        <v>97</v>
      </c>
      <c r="W83" s="462">
        <v>110</v>
      </c>
      <c r="X83" s="467">
        <f t="shared" si="42"/>
        <v>0.1702127659574468</v>
      </c>
      <c r="Y83" s="467">
        <f t="shared" si="43"/>
        <v>0.13402061855670103</v>
      </c>
    </row>
    <row r="84" spans="1:25" ht="12.75" customHeight="1" x14ac:dyDescent="0.2">
      <c r="A84" s="462" t="s">
        <v>101</v>
      </c>
      <c r="B84" s="11">
        <v>105</v>
      </c>
      <c r="C84" s="11">
        <v>149</v>
      </c>
      <c r="D84" s="11">
        <v>169</v>
      </c>
      <c r="E84" s="467">
        <f t="shared" si="36"/>
        <v>0.60952380952380958</v>
      </c>
      <c r="F84" s="467">
        <f t="shared" si="37"/>
        <v>0.13422818791946309</v>
      </c>
      <c r="H84" s="11">
        <v>90</v>
      </c>
      <c r="I84" s="11">
        <v>113</v>
      </c>
      <c r="J84" s="11">
        <v>100</v>
      </c>
      <c r="K84" s="467">
        <f t="shared" si="38"/>
        <v>0.1111111111111111</v>
      </c>
      <c r="L84" s="467">
        <f t="shared" si="39"/>
        <v>-0.11504424778761062</v>
      </c>
      <c r="N84" s="462" t="s">
        <v>101</v>
      </c>
      <c r="O84" s="11">
        <v>105</v>
      </c>
      <c r="P84" s="11">
        <v>149</v>
      </c>
      <c r="Q84" s="11">
        <v>169</v>
      </c>
      <c r="R84" s="467">
        <f t="shared" si="40"/>
        <v>0.60952380952380958</v>
      </c>
      <c r="S84" s="467">
        <f t="shared" si="41"/>
        <v>0.13422818791946309</v>
      </c>
      <c r="U84" s="11">
        <v>90</v>
      </c>
      <c r="V84" s="11">
        <v>113</v>
      </c>
      <c r="W84" s="11">
        <v>100</v>
      </c>
      <c r="X84" s="467">
        <f t="shared" si="42"/>
        <v>0.1111111111111111</v>
      </c>
      <c r="Y84" s="467">
        <f t="shared" si="43"/>
        <v>-0.11504424778761062</v>
      </c>
    </row>
    <row r="85" spans="1:25" ht="12.75" customHeight="1" x14ac:dyDescent="0.2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159</v>
      </c>
      <c r="P85" s="11">
        <v>159</v>
      </c>
      <c r="Q85" s="11"/>
      <c r="R85" s="467">
        <f t="shared" si="40"/>
        <v>-1</v>
      </c>
      <c r="S85" s="467">
        <f t="shared" si="41"/>
        <v>-1</v>
      </c>
      <c r="U85" s="11">
        <v>104</v>
      </c>
      <c r="V85" s="11">
        <v>115</v>
      </c>
      <c r="W85" s="11"/>
      <c r="X85" s="467">
        <f t="shared" si="42"/>
        <v>-1</v>
      </c>
      <c r="Y85" s="467">
        <f t="shared" si="43"/>
        <v>-1</v>
      </c>
    </row>
    <row r="86" spans="1:25" ht="12.75" customHeight="1" x14ac:dyDescent="0.2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184</v>
      </c>
      <c r="P86" s="11">
        <v>172</v>
      </c>
      <c r="Q86" s="11"/>
      <c r="R86" s="467">
        <f t="shared" si="40"/>
        <v>-1</v>
      </c>
      <c r="S86" s="467">
        <f t="shared" si="41"/>
        <v>-1</v>
      </c>
      <c r="U86" s="11">
        <v>126</v>
      </c>
      <c r="V86" s="11">
        <v>166</v>
      </c>
      <c r="W86" s="11"/>
      <c r="X86" s="467">
        <f t="shared" si="42"/>
        <v>-1</v>
      </c>
      <c r="Y86" s="467">
        <f t="shared" si="43"/>
        <v>-1</v>
      </c>
    </row>
    <row r="87" spans="1:25" ht="12.75" customHeight="1" x14ac:dyDescent="0.2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189</v>
      </c>
      <c r="P87" s="11">
        <v>136</v>
      </c>
      <c r="Q87" s="11"/>
      <c r="R87" s="467">
        <f t="shared" si="40"/>
        <v>-1</v>
      </c>
      <c r="S87" s="467">
        <f t="shared" si="41"/>
        <v>-1</v>
      </c>
      <c r="U87" s="11">
        <v>184</v>
      </c>
      <c r="V87" s="11">
        <v>151</v>
      </c>
      <c r="W87" s="11"/>
      <c r="X87" s="467">
        <f t="shared" si="42"/>
        <v>-1</v>
      </c>
      <c r="Y87" s="467">
        <f t="shared" si="43"/>
        <v>-1</v>
      </c>
    </row>
    <row r="88" spans="1:25" ht="12.75" customHeight="1" x14ac:dyDescent="0.2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178</v>
      </c>
      <c r="P88" s="11">
        <v>139</v>
      </c>
      <c r="Q88" s="11"/>
      <c r="R88" s="467">
        <f t="shared" si="40"/>
        <v>-1</v>
      </c>
      <c r="S88" s="467">
        <f t="shared" si="41"/>
        <v>-1</v>
      </c>
      <c r="U88" s="11">
        <v>180</v>
      </c>
      <c r="V88" s="11">
        <v>152</v>
      </c>
      <c r="W88" s="11"/>
      <c r="X88" s="467">
        <f t="shared" si="42"/>
        <v>-1</v>
      </c>
      <c r="Y88" s="467">
        <f t="shared" si="43"/>
        <v>-1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159</v>
      </c>
      <c r="P89" s="11">
        <v>157</v>
      </c>
      <c r="Q89" s="11"/>
      <c r="R89" s="467">
        <f t="shared" si="40"/>
        <v>-1</v>
      </c>
      <c r="S89" s="467">
        <f t="shared" si="41"/>
        <v>-1</v>
      </c>
      <c r="U89" s="11">
        <v>153</v>
      </c>
      <c r="V89" s="11">
        <v>123</v>
      </c>
      <c r="W89" s="11"/>
      <c r="X89" s="467">
        <f t="shared" si="42"/>
        <v>-1</v>
      </c>
      <c r="Y89" s="467">
        <f t="shared" si="43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125</v>
      </c>
      <c r="P90" s="11">
        <v>113</v>
      </c>
      <c r="Q90" s="11"/>
      <c r="R90" s="467">
        <f t="shared" si="40"/>
        <v>-1</v>
      </c>
      <c r="S90" s="467">
        <f t="shared" si="41"/>
        <v>-1</v>
      </c>
      <c r="U90" s="11">
        <v>158</v>
      </c>
      <c r="V90" s="11">
        <v>127</v>
      </c>
      <c r="W90" s="11"/>
      <c r="X90" s="467">
        <f t="shared" si="42"/>
        <v>-1</v>
      </c>
      <c r="Y90" s="467">
        <f t="shared" si="43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76</v>
      </c>
      <c r="P91" s="11">
        <v>82</v>
      </c>
      <c r="Q91" s="11"/>
      <c r="R91" s="467">
        <f t="shared" si="40"/>
        <v>-1</v>
      </c>
      <c r="S91" s="467">
        <f t="shared" si="41"/>
        <v>-1</v>
      </c>
      <c r="U91" s="11">
        <v>135</v>
      </c>
      <c r="V91" s="11">
        <v>124</v>
      </c>
      <c r="W91" s="11"/>
      <c r="X91" s="467">
        <f t="shared" si="42"/>
        <v>-1</v>
      </c>
      <c r="Y91" s="467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63</v>
      </c>
      <c r="P92" s="11">
        <v>58</v>
      </c>
      <c r="Q92" s="11"/>
      <c r="R92" s="451">
        <f t="shared" si="40"/>
        <v>-1</v>
      </c>
      <c r="S92" s="467">
        <f t="shared" si="41"/>
        <v>-1</v>
      </c>
      <c r="T92"/>
      <c r="U92" s="11">
        <v>108</v>
      </c>
      <c r="V92" s="11">
        <v>115</v>
      </c>
      <c r="W92" s="11"/>
      <c r="X92" s="451">
        <f t="shared" si="42"/>
        <v>-1</v>
      </c>
      <c r="Y92" s="451">
        <f t="shared" si="43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492</v>
      </c>
      <c r="C94" s="462">
        <f>SUM(C81:C92)</f>
        <v>464</v>
      </c>
      <c r="D94" s="462">
        <f>SUM(D81:D92)</f>
        <v>449</v>
      </c>
      <c r="E94" s="467">
        <f>(+D94-B94)/B94</f>
        <v>-8.7398373983739841E-2</v>
      </c>
      <c r="F94" s="467">
        <f>(+D94-C94)/C94</f>
        <v>-3.2327586206896554E-2</v>
      </c>
      <c r="H94" s="462">
        <f>SUM(H81:H92)</f>
        <v>328</v>
      </c>
      <c r="I94" s="462">
        <f>SUM(I81:I92)</f>
        <v>356</v>
      </c>
      <c r="J94" s="462">
        <f>SUM(J81:J92)</f>
        <v>361</v>
      </c>
      <c r="K94" s="467">
        <f>(+J94-H94)/H94</f>
        <v>0.10060975609756098</v>
      </c>
      <c r="L94" s="467">
        <f>(+J94-I94)/I94</f>
        <v>1.4044943820224719E-2</v>
      </c>
      <c r="N94" s="462" t="s">
        <v>110</v>
      </c>
      <c r="O94" s="462">
        <f>SUM(O81:O92)</f>
        <v>1625</v>
      </c>
      <c r="P94" s="462">
        <f>SUM(P81:P92)</f>
        <v>1480</v>
      </c>
      <c r="Q94" s="462">
        <f>SUM(Q81:Q92)</f>
        <v>449</v>
      </c>
      <c r="R94" s="467">
        <f>(+Q94-O94)/O94</f>
        <v>-0.72369230769230775</v>
      </c>
      <c r="S94" s="467">
        <f>(+Q94-P94)/P94</f>
        <v>-0.69662162162162167</v>
      </c>
      <c r="U94" s="462">
        <f>SUM(U81:U92)</f>
        <v>1476</v>
      </c>
      <c r="V94" s="462">
        <f>SUM(V81:V92)</f>
        <v>1429</v>
      </c>
      <c r="W94" s="462">
        <f>SUM(W81:W92)</f>
        <v>361</v>
      </c>
      <c r="X94" s="467">
        <f>(+W94-U94)/U94</f>
        <v>-0.75542005420054203</v>
      </c>
      <c r="Y94" s="467">
        <f>(+W94-V94)/V94</f>
        <v>-0.74737578726382081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462" t="s">
        <v>98</v>
      </c>
      <c r="B100" s="462">
        <v>140</v>
      </c>
      <c r="C100" s="462">
        <v>134</v>
      </c>
      <c r="D100" s="462">
        <v>103</v>
      </c>
      <c r="E100" s="467">
        <f t="shared" ref="E100:E103" si="44">(+D100-B100)/B100</f>
        <v>-0.26428571428571429</v>
      </c>
      <c r="F100" s="467">
        <f t="shared" ref="F100:F103" si="45">(+D100-C100)/C100</f>
        <v>-0.23134328358208955</v>
      </c>
      <c r="H100" s="462">
        <v>97</v>
      </c>
      <c r="I100" s="462">
        <v>97</v>
      </c>
      <c r="J100" s="462">
        <v>121</v>
      </c>
      <c r="K100" s="467">
        <f t="shared" ref="K100:K103" si="46">(+J100-H100)/H100</f>
        <v>0.24742268041237114</v>
      </c>
      <c r="L100" s="467">
        <f t="shared" ref="L100:L103" si="47">(+J100-I100)/I100</f>
        <v>0.24742268041237114</v>
      </c>
      <c r="N100" s="462" t="s">
        <v>98</v>
      </c>
      <c r="O100" s="462">
        <v>140</v>
      </c>
      <c r="P100" s="462">
        <v>134</v>
      </c>
      <c r="Q100" s="462">
        <v>103</v>
      </c>
      <c r="R100" s="467">
        <f t="shared" ref="R100:R111" si="48">(+Q100-O100)/O100</f>
        <v>-0.26428571428571429</v>
      </c>
      <c r="S100" s="467">
        <f t="shared" ref="S100:S111" si="49">(+Q100-P100)/P100</f>
        <v>-0.23134328358208955</v>
      </c>
      <c r="U100" s="462">
        <v>97</v>
      </c>
      <c r="V100" s="462">
        <v>97</v>
      </c>
      <c r="W100" s="462">
        <v>121</v>
      </c>
      <c r="X100" s="467">
        <f t="shared" ref="X100:X111" si="50">(+W100-U100)/U100</f>
        <v>0.24742268041237114</v>
      </c>
      <c r="Y100" s="467">
        <f t="shared" ref="Y100:Y111" si="51">(+W100-V100)/V100</f>
        <v>0.24742268041237114</v>
      </c>
    </row>
    <row r="101" spans="1:25" ht="12.75" customHeight="1" x14ac:dyDescent="0.2">
      <c r="A101" s="462" t="s">
        <v>99</v>
      </c>
      <c r="B101" s="462">
        <v>178</v>
      </c>
      <c r="C101" s="462">
        <v>123</v>
      </c>
      <c r="D101" s="462">
        <v>125</v>
      </c>
      <c r="E101" s="467">
        <f t="shared" si="44"/>
        <v>-0.29775280898876405</v>
      </c>
      <c r="F101" s="467">
        <f t="shared" si="45"/>
        <v>1.6260162601626018E-2</v>
      </c>
      <c r="H101" s="462">
        <v>99</v>
      </c>
      <c r="I101" s="462">
        <v>100</v>
      </c>
      <c r="J101" s="462">
        <v>78</v>
      </c>
      <c r="K101" s="467">
        <f t="shared" si="46"/>
        <v>-0.21212121212121213</v>
      </c>
      <c r="L101" s="467">
        <f t="shared" si="47"/>
        <v>-0.22</v>
      </c>
      <c r="N101" s="462" t="s">
        <v>99</v>
      </c>
      <c r="O101" s="462">
        <v>178</v>
      </c>
      <c r="P101" s="462">
        <v>123</v>
      </c>
      <c r="Q101" s="462">
        <v>125</v>
      </c>
      <c r="R101" s="467">
        <f t="shared" si="48"/>
        <v>-0.29775280898876405</v>
      </c>
      <c r="S101" s="467">
        <f t="shared" si="49"/>
        <v>1.6260162601626018E-2</v>
      </c>
      <c r="U101" s="462">
        <v>99</v>
      </c>
      <c r="V101" s="462">
        <v>100</v>
      </c>
      <c r="W101" s="462">
        <v>78</v>
      </c>
      <c r="X101" s="467">
        <f t="shared" si="50"/>
        <v>-0.21212121212121213</v>
      </c>
      <c r="Y101" s="467">
        <f t="shared" si="51"/>
        <v>-0.22</v>
      </c>
    </row>
    <row r="102" spans="1:25" ht="12.75" customHeight="1" x14ac:dyDescent="0.2">
      <c r="A102" s="462" t="s">
        <v>100</v>
      </c>
      <c r="B102" s="462">
        <v>213</v>
      </c>
      <c r="C102" s="462">
        <v>201</v>
      </c>
      <c r="D102" s="462">
        <v>183</v>
      </c>
      <c r="E102" s="467">
        <f t="shared" si="44"/>
        <v>-0.14084507042253522</v>
      </c>
      <c r="F102" s="467">
        <f t="shared" si="45"/>
        <v>-8.9552238805970144E-2</v>
      </c>
      <c r="H102" s="462">
        <v>136</v>
      </c>
      <c r="I102" s="462">
        <v>151</v>
      </c>
      <c r="J102" s="462">
        <v>138</v>
      </c>
      <c r="K102" s="467">
        <f t="shared" si="46"/>
        <v>1.4705882352941176E-2</v>
      </c>
      <c r="L102" s="467">
        <f t="shared" si="47"/>
        <v>-8.6092715231788075E-2</v>
      </c>
      <c r="N102" s="462" t="s">
        <v>100</v>
      </c>
      <c r="O102" s="462">
        <v>213</v>
      </c>
      <c r="P102" s="462">
        <v>201</v>
      </c>
      <c r="Q102" s="462">
        <v>183</v>
      </c>
      <c r="R102" s="467">
        <f t="shared" si="48"/>
        <v>-0.14084507042253522</v>
      </c>
      <c r="S102" s="467">
        <f t="shared" si="49"/>
        <v>-8.9552238805970144E-2</v>
      </c>
      <c r="U102" s="462">
        <v>136</v>
      </c>
      <c r="V102" s="462">
        <v>151</v>
      </c>
      <c r="W102" s="462">
        <v>138</v>
      </c>
      <c r="X102" s="467">
        <f t="shared" si="50"/>
        <v>1.4705882352941176E-2</v>
      </c>
      <c r="Y102" s="467">
        <f t="shared" si="51"/>
        <v>-8.6092715231788075E-2</v>
      </c>
    </row>
    <row r="103" spans="1:25" ht="12.75" customHeight="1" x14ac:dyDescent="0.2">
      <c r="A103" s="462" t="s">
        <v>101</v>
      </c>
      <c r="B103" s="11">
        <v>178</v>
      </c>
      <c r="C103" s="11">
        <v>224</v>
      </c>
      <c r="D103" s="11">
        <v>212</v>
      </c>
      <c r="E103" s="467">
        <f t="shared" si="44"/>
        <v>0.19101123595505617</v>
      </c>
      <c r="F103" s="467">
        <f t="shared" si="45"/>
        <v>-5.3571428571428568E-2</v>
      </c>
      <c r="H103" s="11">
        <v>157</v>
      </c>
      <c r="I103" s="11">
        <v>173</v>
      </c>
      <c r="J103" s="11">
        <v>124</v>
      </c>
      <c r="K103" s="467">
        <f t="shared" si="46"/>
        <v>-0.21019108280254778</v>
      </c>
      <c r="L103" s="467">
        <f t="shared" si="47"/>
        <v>-0.2832369942196532</v>
      </c>
      <c r="N103" s="462" t="s">
        <v>101</v>
      </c>
      <c r="O103" s="11">
        <v>178</v>
      </c>
      <c r="P103" s="11">
        <v>224</v>
      </c>
      <c r="Q103" s="11">
        <v>212</v>
      </c>
      <c r="R103" s="467">
        <f t="shared" si="48"/>
        <v>0.19101123595505617</v>
      </c>
      <c r="S103" s="467">
        <f t="shared" si="49"/>
        <v>-5.3571428571428568E-2</v>
      </c>
      <c r="U103" s="11">
        <v>157</v>
      </c>
      <c r="V103" s="11">
        <v>173</v>
      </c>
      <c r="W103" s="11">
        <v>124</v>
      </c>
      <c r="X103" s="467">
        <f t="shared" si="50"/>
        <v>-0.21019108280254778</v>
      </c>
      <c r="Y103" s="467">
        <f t="shared" si="51"/>
        <v>-0.2832369942196532</v>
      </c>
    </row>
    <row r="104" spans="1:25" ht="12.75" customHeight="1" x14ac:dyDescent="0.2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206</v>
      </c>
      <c r="P104" s="11">
        <v>249</v>
      </c>
      <c r="Q104" s="11"/>
      <c r="R104" s="467">
        <f t="shared" si="48"/>
        <v>-1</v>
      </c>
      <c r="S104" s="467">
        <f t="shared" si="49"/>
        <v>-1</v>
      </c>
      <c r="U104" s="11">
        <v>174</v>
      </c>
      <c r="V104" s="11">
        <v>161</v>
      </c>
      <c r="W104" s="11"/>
      <c r="X104" s="467">
        <f t="shared" si="50"/>
        <v>-1</v>
      </c>
      <c r="Y104" s="467">
        <f t="shared" si="51"/>
        <v>-1</v>
      </c>
    </row>
    <row r="105" spans="1:25" ht="12.75" customHeight="1" x14ac:dyDescent="0.2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233</v>
      </c>
      <c r="P105" s="11">
        <v>289</v>
      </c>
      <c r="Q105" s="11"/>
      <c r="R105" s="467">
        <f t="shared" si="48"/>
        <v>-1</v>
      </c>
      <c r="S105" s="467">
        <f t="shared" si="49"/>
        <v>-1</v>
      </c>
      <c r="U105" s="11">
        <v>198</v>
      </c>
      <c r="V105" s="11">
        <v>247</v>
      </c>
      <c r="W105" s="11"/>
      <c r="X105" s="467">
        <f t="shared" si="50"/>
        <v>-1</v>
      </c>
      <c r="Y105" s="467">
        <f t="shared" si="51"/>
        <v>-1</v>
      </c>
    </row>
    <row r="106" spans="1:25" ht="12.75" customHeight="1" x14ac:dyDescent="0.2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240</v>
      </c>
      <c r="P106" s="11">
        <v>260</v>
      </c>
      <c r="Q106" s="11"/>
      <c r="R106" s="467">
        <f t="shared" si="48"/>
        <v>-1</v>
      </c>
      <c r="S106" s="467">
        <f t="shared" si="49"/>
        <v>-1</v>
      </c>
      <c r="U106" s="11">
        <v>217</v>
      </c>
      <c r="V106" s="11">
        <v>246</v>
      </c>
      <c r="W106" s="11"/>
      <c r="X106" s="467">
        <f t="shared" si="50"/>
        <v>-1</v>
      </c>
      <c r="Y106" s="467">
        <f t="shared" si="51"/>
        <v>-1</v>
      </c>
    </row>
    <row r="107" spans="1:25" ht="12.75" customHeight="1" x14ac:dyDescent="0.2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254</v>
      </c>
      <c r="P107" s="11">
        <v>258</v>
      </c>
      <c r="Q107" s="11"/>
      <c r="R107" s="467">
        <f t="shared" si="48"/>
        <v>-1</v>
      </c>
      <c r="S107" s="467">
        <f t="shared" si="49"/>
        <v>-1</v>
      </c>
      <c r="U107" s="11">
        <v>242</v>
      </c>
      <c r="V107" s="11">
        <v>223</v>
      </c>
      <c r="W107" s="11"/>
      <c r="X107" s="467">
        <f t="shared" si="50"/>
        <v>-1</v>
      </c>
      <c r="Y107" s="467">
        <f t="shared" si="51"/>
        <v>-1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205</v>
      </c>
      <c r="P108" s="11">
        <v>247</v>
      </c>
      <c r="Q108" s="11"/>
      <c r="R108" s="467">
        <f t="shared" si="48"/>
        <v>-1</v>
      </c>
      <c r="S108" s="467">
        <f t="shared" si="49"/>
        <v>-1</v>
      </c>
      <c r="U108" s="11">
        <v>230</v>
      </c>
      <c r="V108" s="11">
        <v>228</v>
      </c>
      <c r="W108" s="11"/>
      <c r="X108" s="467">
        <f t="shared" si="50"/>
        <v>-1</v>
      </c>
      <c r="Y108" s="467">
        <f t="shared" si="51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203</v>
      </c>
      <c r="P109" s="11">
        <v>171</v>
      </c>
      <c r="Q109" s="11"/>
      <c r="R109" s="467">
        <f t="shared" si="48"/>
        <v>-1</v>
      </c>
      <c r="S109" s="467">
        <f t="shared" si="49"/>
        <v>-1</v>
      </c>
      <c r="U109" s="11">
        <v>235</v>
      </c>
      <c r="V109" s="11">
        <v>219</v>
      </c>
      <c r="W109" s="11"/>
      <c r="X109" s="467">
        <f t="shared" si="50"/>
        <v>-1</v>
      </c>
      <c r="Y109" s="467">
        <f t="shared" si="51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127</v>
      </c>
      <c r="P110" s="11">
        <v>109</v>
      </c>
      <c r="Q110" s="11"/>
      <c r="R110" s="467">
        <f t="shared" si="48"/>
        <v>-1</v>
      </c>
      <c r="S110" s="467">
        <f t="shared" si="49"/>
        <v>-1</v>
      </c>
      <c r="U110" s="11">
        <v>186</v>
      </c>
      <c r="V110" s="11">
        <v>193</v>
      </c>
      <c r="W110" s="11"/>
      <c r="X110" s="467">
        <f t="shared" si="50"/>
        <v>-1</v>
      </c>
      <c r="Y110" s="467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111</v>
      </c>
      <c r="P111" s="11">
        <v>83</v>
      </c>
      <c r="Q111" s="11"/>
      <c r="R111" s="451">
        <f t="shared" si="48"/>
        <v>-1</v>
      </c>
      <c r="S111" s="451">
        <f t="shared" si="49"/>
        <v>-1</v>
      </c>
      <c r="T111"/>
      <c r="U111" s="11">
        <v>173</v>
      </c>
      <c r="V111" s="11">
        <v>160</v>
      </c>
      <c r="W111" s="11"/>
      <c r="X111" s="451">
        <f t="shared" si="50"/>
        <v>-1</v>
      </c>
      <c r="Y111" s="451">
        <f t="shared" si="51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709</v>
      </c>
      <c r="C113" s="462">
        <f>SUM(C100:C111)</f>
        <v>682</v>
      </c>
      <c r="D113" s="462">
        <f>SUM(D100:D111)</f>
        <v>623</v>
      </c>
      <c r="E113" s="467">
        <f>(+D113-B113)/B113</f>
        <v>-0.12129760225669958</v>
      </c>
      <c r="F113" s="467">
        <f>(+D113-C113)/C113</f>
        <v>-8.6510263929618775E-2</v>
      </c>
      <c r="H113" s="462">
        <f>SUM(H100:H112)</f>
        <v>489</v>
      </c>
      <c r="I113" s="462">
        <f>SUM(I100:I112)</f>
        <v>521</v>
      </c>
      <c r="J113" s="462">
        <f>SUM(J100:J112)</f>
        <v>461</v>
      </c>
      <c r="K113" s="467">
        <f>(+J113-H113)/H113</f>
        <v>-5.7259713701431493E-2</v>
      </c>
      <c r="L113" s="467">
        <f>(+J113-I113)/I113</f>
        <v>-0.11516314779270634</v>
      </c>
      <c r="N113" s="462" t="s">
        <v>110</v>
      </c>
      <c r="O113" s="462">
        <f>SUM(O100:O111)</f>
        <v>2288</v>
      </c>
      <c r="P113" s="462">
        <f>SUM(P100:P111)</f>
        <v>2348</v>
      </c>
      <c r="Q113" s="462">
        <f>SUM(Q100:Q111)</f>
        <v>623</v>
      </c>
      <c r="R113" s="467">
        <f>(+Q113-O113)/O113</f>
        <v>-0.72770979020979021</v>
      </c>
      <c r="S113" s="467">
        <f>(+Q113-P113)/P113</f>
        <v>-0.73466780238500851</v>
      </c>
      <c r="U113" s="462">
        <f>SUM(U100:U112)</f>
        <v>2144</v>
      </c>
      <c r="V113" s="462">
        <f>SUM(V100:V112)</f>
        <v>2198</v>
      </c>
      <c r="W113" s="462">
        <f>SUM(W100:W112)</f>
        <v>461</v>
      </c>
      <c r="X113" s="467">
        <f>(+W113-U113)/U113</f>
        <v>-0.78498134328358204</v>
      </c>
      <c r="Y113" s="467">
        <f>(+W113-V113)/V113</f>
        <v>-0.79026387625113736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44692</v>
      </c>
      <c r="G116" s="465" t="s">
        <v>3</v>
      </c>
      <c r="N116" s="461">
        <f ca="1">TODAY()</f>
        <v>44692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462" t="s">
        <v>98</v>
      </c>
      <c r="B119" s="462">
        <v>201</v>
      </c>
      <c r="C119" s="462">
        <v>200</v>
      </c>
      <c r="D119" s="462">
        <v>173</v>
      </c>
      <c r="E119" s="467">
        <f t="shared" ref="E119:E122" si="52">(+D119-B119)/B119</f>
        <v>-0.13930348258706468</v>
      </c>
      <c r="F119" s="467">
        <f t="shared" ref="F119:F122" si="53">(+D119-C119)/C119</f>
        <v>-0.13500000000000001</v>
      </c>
      <c r="H119" s="462">
        <v>165</v>
      </c>
      <c r="I119" s="462">
        <v>167</v>
      </c>
      <c r="J119" s="462">
        <v>168</v>
      </c>
      <c r="K119" s="467">
        <f t="shared" ref="K119:K122" si="54">(+J119-H119)/H119</f>
        <v>1.8181818181818181E-2</v>
      </c>
      <c r="L119" s="467">
        <f t="shared" ref="L119:L122" si="55">(+J119-I119)/I119</f>
        <v>5.9880239520958087E-3</v>
      </c>
      <c r="N119" s="462" t="s">
        <v>98</v>
      </c>
      <c r="O119" s="462">
        <v>201</v>
      </c>
      <c r="P119" s="462">
        <v>200</v>
      </c>
      <c r="Q119" s="462">
        <v>173</v>
      </c>
      <c r="R119" s="467">
        <f t="shared" ref="R119:R130" si="56">(+Q119-O119)/O119</f>
        <v>-0.13930348258706468</v>
      </c>
      <c r="S119" s="467">
        <f t="shared" ref="S119:S130" si="57">(+Q119-P119)/P119</f>
        <v>-0.13500000000000001</v>
      </c>
      <c r="U119" s="462">
        <v>165</v>
      </c>
      <c r="V119" s="462">
        <v>167</v>
      </c>
      <c r="W119" s="462">
        <v>168</v>
      </c>
      <c r="X119" s="467">
        <f t="shared" ref="X119:X130" si="58">(+W119-U119)/U119</f>
        <v>1.8181818181818181E-2</v>
      </c>
      <c r="Y119" s="467">
        <f t="shared" ref="Y119:Y130" si="59">(+W119-V119)/V119</f>
        <v>5.9880239520958087E-3</v>
      </c>
    </row>
    <row r="120" spans="1:25" ht="12.75" customHeight="1" x14ac:dyDescent="0.2">
      <c r="A120" s="462" t="s">
        <v>99</v>
      </c>
      <c r="B120" s="462">
        <v>256</v>
      </c>
      <c r="C120" s="462">
        <v>170</v>
      </c>
      <c r="D120" s="462">
        <v>166</v>
      </c>
      <c r="E120" s="467">
        <f t="shared" si="52"/>
        <v>-0.3515625</v>
      </c>
      <c r="F120" s="467">
        <f t="shared" si="53"/>
        <v>-2.3529411764705882E-2</v>
      </c>
      <c r="H120" s="462">
        <v>133</v>
      </c>
      <c r="I120" s="462">
        <v>185</v>
      </c>
      <c r="J120" s="462">
        <v>209</v>
      </c>
      <c r="K120" s="467">
        <f t="shared" si="54"/>
        <v>0.5714285714285714</v>
      </c>
      <c r="L120" s="467">
        <f t="shared" si="55"/>
        <v>0.12972972972972974</v>
      </c>
      <c r="N120" s="462" t="s">
        <v>99</v>
      </c>
      <c r="O120" s="462">
        <v>256</v>
      </c>
      <c r="P120" s="462">
        <v>170</v>
      </c>
      <c r="Q120" s="462">
        <v>166</v>
      </c>
      <c r="R120" s="467">
        <f t="shared" si="56"/>
        <v>-0.3515625</v>
      </c>
      <c r="S120" s="467">
        <f t="shared" si="57"/>
        <v>-2.3529411764705882E-2</v>
      </c>
      <c r="U120" s="462">
        <v>133</v>
      </c>
      <c r="V120" s="462">
        <v>185</v>
      </c>
      <c r="W120" s="462">
        <v>209</v>
      </c>
      <c r="X120" s="467">
        <f t="shared" si="58"/>
        <v>0.5714285714285714</v>
      </c>
      <c r="Y120" s="467">
        <f t="shared" si="59"/>
        <v>0.12972972972972974</v>
      </c>
    </row>
    <row r="121" spans="1:25" ht="12.75" customHeight="1" x14ac:dyDescent="0.2">
      <c r="A121" s="462" t="s">
        <v>100</v>
      </c>
      <c r="B121" s="462">
        <v>320</v>
      </c>
      <c r="C121" s="462">
        <v>259</v>
      </c>
      <c r="D121" s="462">
        <v>285</v>
      </c>
      <c r="E121" s="467">
        <f t="shared" si="52"/>
        <v>-0.109375</v>
      </c>
      <c r="F121" s="467">
        <f t="shared" si="53"/>
        <v>0.10038610038610038</v>
      </c>
      <c r="H121" s="462">
        <v>210</v>
      </c>
      <c r="I121" s="462">
        <v>245</v>
      </c>
      <c r="J121" s="462">
        <v>221</v>
      </c>
      <c r="K121" s="467">
        <f t="shared" si="54"/>
        <v>5.2380952380952382E-2</v>
      </c>
      <c r="L121" s="467">
        <f t="shared" si="55"/>
        <v>-9.7959183673469383E-2</v>
      </c>
      <c r="N121" s="462" t="s">
        <v>100</v>
      </c>
      <c r="O121" s="462">
        <v>320</v>
      </c>
      <c r="P121" s="462">
        <v>259</v>
      </c>
      <c r="Q121" s="462">
        <v>285</v>
      </c>
      <c r="R121" s="467">
        <f t="shared" si="56"/>
        <v>-0.109375</v>
      </c>
      <c r="S121" s="467">
        <f t="shared" si="57"/>
        <v>0.10038610038610038</v>
      </c>
      <c r="U121" s="462">
        <v>210</v>
      </c>
      <c r="V121" s="462">
        <v>245</v>
      </c>
      <c r="W121" s="462">
        <v>221</v>
      </c>
      <c r="X121" s="467">
        <f t="shared" si="58"/>
        <v>5.2380952380952382E-2</v>
      </c>
      <c r="Y121" s="467">
        <f t="shared" si="59"/>
        <v>-9.7959183673469383E-2</v>
      </c>
    </row>
    <row r="122" spans="1:25" ht="12.75" customHeight="1" x14ac:dyDescent="0.2">
      <c r="A122" s="462" t="s">
        <v>101</v>
      </c>
      <c r="B122" s="11">
        <v>225</v>
      </c>
      <c r="C122" s="11">
        <v>341</v>
      </c>
      <c r="D122" s="11">
        <v>329</v>
      </c>
      <c r="E122" s="467">
        <f t="shared" si="52"/>
        <v>0.4622222222222222</v>
      </c>
      <c r="F122" s="467">
        <f t="shared" si="53"/>
        <v>-3.519061583577713E-2</v>
      </c>
      <c r="H122" s="11">
        <v>197</v>
      </c>
      <c r="I122" s="11">
        <v>252</v>
      </c>
      <c r="J122" s="11">
        <v>236</v>
      </c>
      <c r="K122" s="467">
        <f t="shared" si="54"/>
        <v>0.19796954314720813</v>
      </c>
      <c r="L122" s="467">
        <f t="shared" si="55"/>
        <v>-6.3492063492063489E-2</v>
      </c>
      <c r="N122" s="462" t="s">
        <v>101</v>
      </c>
      <c r="O122" s="11">
        <v>225</v>
      </c>
      <c r="P122" s="11">
        <v>341</v>
      </c>
      <c r="Q122" s="11">
        <v>329</v>
      </c>
      <c r="R122" s="467">
        <f t="shared" si="56"/>
        <v>0.4622222222222222</v>
      </c>
      <c r="S122" s="467">
        <f t="shared" si="57"/>
        <v>-3.519061583577713E-2</v>
      </c>
      <c r="U122" s="11">
        <v>197</v>
      </c>
      <c r="V122" s="11">
        <v>252</v>
      </c>
      <c r="W122" s="11">
        <v>236</v>
      </c>
      <c r="X122" s="467">
        <f t="shared" si="58"/>
        <v>0.19796954314720813</v>
      </c>
      <c r="Y122" s="467">
        <f t="shared" si="59"/>
        <v>-6.3492063492063489E-2</v>
      </c>
    </row>
    <row r="123" spans="1:25" ht="12.75" customHeight="1" x14ac:dyDescent="0.2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292</v>
      </c>
      <c r="P123" s="11">
        <v>368</v>
      </c>
      <c r="Q123" s="11"/>
      <c r="R123" s="467">
        <f t="shared" si="56"/>
        <v>-1</v>
      </c>
      <c r="S123" s="467">
        <f t="shared" si="57"/>
        <v>-1</v>
      </c>
      <c r="U123" s="11">
        <v>221</v>
      </c>
      <c r="V123" s="11">
        <v>257</v>
      </c>
      <c r="W123" s="11"/>
      <c r="X123" s="467">
        <f t="shared" si="58"/>
        <v>-1</v>
      </c>
      <c r="Y123" s="467">
        <f t="shared" si="59"/>
        <v>-1</v>
      </c>
    </row>
    <row r="124" spans="1:25" ht="12.75" customHeight="1" x14ac:dyDescent="0.2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339</v>
      </c>
      <c r="P124" s="11">
        <v>411</v>
      </c>
      <c r="Q124" s="11"/>
      <c r="R124" s="467">
        <f t="shared" si="56"/>
        <v>-1</v>
      </c>
      <c r="S124" s="467">
        <f t="shared" si="57"/>
        <v>-1</v>
      </c>
      <c r="U124" s="11">
        <v>272</v>
      </c>
      <c r="V124" s="11">
        <v>350</v>
      </c>
      <c r="W124" s="11"/>
      <c r="X124" s="467">
        <f t="shared" si="58"/>
        <v>-1</v>
      </c>
      <c r="Y124" s="467">
        <f t="shared" si="59"/>
        <v>-1</v>
      </c>
    </row>
    <row r="125" spans="1:25" ht="12.75" customHeight="1" x14ac:dyDescent="0.2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381</v>
      </c>
      <c r="P125" s="11">
        <v>398</v>
      </c>
      <c r="Q125" s="11"/>
      <c r="R125" s="467">
        <f t="shared" si="56"/>
        <v>-1</v>
      </c>
      <c r="S125" s="467">
        <f t="shared" si="57"/>
        <v>-1</v>
      </c>
      <c r="U125" s="11">
        <v>323</v>
      </c>
      <c r="V125" s="11">
        <v>332</v>
      </c>
      <c r="W125" s="11"/>
      <c r="X125" s="467">
        <f t="shared" si="58"/>
        <v>-1</v>
      </c>
      <c r="Y125" s="467">
        <f t="shared" si="59"/>
        <v>-1</v>
      </c>
    </row>
    <row r="126" spans="1:25" ht="12.75" customHeight="1" x14ac:dyDescent="0.2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389</v>
      </c>
      <c r="P126" s="11">
        <v>410</v>
      </c>
      <c r="Q126" s="11"/>
      <c r="R126" s="467">
        <f t="shared" si="56"/>
        <v>-1</v>
      </c>
      <c r="S126" s="467">
        <f t="shared" si="57"/>
        <v>-1</v>
      </c>
      <c r="U126" s="11">
        <v>306</v>
      </c>
      <c r="V126" s="11">
        <v>302</v>
      </c>
      <c r="W126" s="11"/>
      <c r="X126" s="467">
        <f t="shared" si="58"/>
        <v>-1</v>
      </c>
      <c r="Y126" s="467">
        <f t="shared" si="59"/>
        <v>-1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355</v>
      </c>
      <c r="P127" s="11">
        <v>399</v>
      </c>
      <c r="Q127" s="11"/>
      <c r="R127" s="467">
        <f t="shared" si="56"/>
        <v>-1</v>
      </c>
      <c r="S127" s="467">
        <f t="shared" si="57"/>
        <v>-1</v>
      </c>
      <c r="U127" s="11">
        <v>332</v>
      </c>
      <c r="V127" s="11">
        <v>327</v>
      </c>
      <c r="W127" s="11"/>
      <c r="X127" s="467">
        <f t="shared" si="58"/>
        <v>-1</v>
      </c>
      <c r="Y127" s="467">
        <f t="shared" si="59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328</v>
      </c>
      <c r="P128" s="11">
        <v>341</v>
      </c>
      <c r="Q128" s="11"/>
      <c r="R128" s="467">
        <f t="shared" si="56"/>
        <v>-1</v>
      </c>
      <c r="S128" s="467">
        <f t="shared" si="57"/>
        <v>-1</v>
      </c>
      <c r="U128" s="11">
        <v>361</v>
      </c>
      <c r="V128" s="11">
        <v>300</v>
      </c>
      <c r="W128" s="11"/>
      <c r="X128" s="467">
        <f t="shared" si="58"/>
        <v>-1</v>
      </c>
      <c r="Y128" s="467">
        <f t="shared" si="59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225</v>
      </c>
      <c r="P129" s="11">
        <v>241</v>
      </c>
      <c r="Q129" s="11"/>
      <c r="R129" s="467">
        <f t="shared" si="56"/>
        <v>-1</v>
      </c>
      <c r="S129" s="467">
        <f t="shared" si="57"/>
        <v>-1</v>
      </c>
      <c r="U129" s="11">
        <v>285</v>
      </c>
      <c r="V129" s="11">
        <v>310</v>
      </c>
      <c r="W129" s="11"/>
      <c r="X129" s="467">
        <f t="shared" si="58"/>
        <v>-1</v>
      </c>
      <c r="Y129" s="467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183</v>
      </c>
      <c r="P130" s="11">
        <v>146</v>
      </c>
      <c r="Q130" s="11"/>
      <c r="R130" s="451">
        <f t="shared" si="56"/>
        <v>-1</v>
      </c>
      <c r="S130" s="451">
        <f t="shared" si="57"/>
        <v>-1</v>
      </c>
      <c r="T130"/>
      <c r="U130" s="11">
        <v>247</v>
      </c>
      <c r="V130" s="11">
        <v>309</v>
      </c>
      <c r="W130" s="11"/>
      <c r="X130" s="451">
        <f t="shared" si="58"/>
        <v>-1</v>
      </c>
      <c r="Y130" s="451">
        <f t="shared" si="59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1002</v>
      </c>
      <c r="C132" s="462">
        <f>SUM(C119:C130)</f>
        <v>970</v>
      </c>
      <c r="D132" s="462">
        <f>SUM(D119:D130)</f>
        <v>953</v>
      </c>
      <c r="E132" s="467">
        <f>(+D132-B132)/B132</f>
        <v>-4.8902195608782437E-2</v>
      </c>
      <c r="F132" s="467">
        <f>(+D132-C132)/C132</f>
        <v>-1.7525773195876289E-2</v>
      </c>
      <c r="H132" s="462">
        <f>SUM(H119:H131)</f>
        <v>705</v>
      </c>
      <c r="I132" s="462">
        <f>SUM(I119:I131)</f>
        <v>849</v>
      </c>
      <c r="J132" s="462">
        <f>SUM(J119:J131)</f>
        <v>834</v>
      </c>
      <c r="K132" s="467">
        <f>(+J132-H132)/H132</f>
        <v>0.18297872340425531</v>
      </c>
      <c r="L132" s="467">
        <f>(+J132-I132)/I132</f>
        <v>-1.7667844522968199E-2</v>
      </c>
      <c r="N132" s="462" t="s">
        <v>110</v>
      </c>
      <c r="O132" s="462">
        <f>SUM(O119:O130)</f>
        <v>3494</v>
      </c>
      <c r="P132" s="462">
        <f>SUM(P119:P130)</f>
        <v>3684</v>
      </c>
      <c r="Q132" s="462">
        <f>SUM(Q119:Q130)</f>
        <v>953</v>
      </c>
      <c r="R132" s="467">
        <f>(+Q132-O132)/O132</f>
        <v>-0.7272467086433887</v>
      </c>
      <c r="S132" s="467">
        <f>(+Q132-P132)/P132</f>
        <v>-0.74131378935939196</v>
      </c>
      <c r="U132" s="462">
        <f>SUM(U119:U131)</f>
        <v>3052</v>
      </c>
      <c r="V132" s="462">
        <f>SUM(V119:V131)</f>
        <v>3336</v>
      </c>
      <c r="W132" s="462">
        <f>SUM(W119:W131)</f>
        <v>834</v>
      </c>
      <c r="X132" s="467">
        <f>(+W132-U132)/U132</f>
        <v>-0.72673656618610749</v>
      </c>
      <c r="Y132" s="467">
        <f>(+W132-V132)/V132</f>
        <v>-0.75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462" t="s">
        <v>98</v>
      </c>
      <c r="B138" s="462">
        <v>187</v>
      </c>
      <c r="C138" s="462">
        <v>144</v>
      </c>
      <c r="D138" s="462">
        <v>127</v>
      </c>
      <c r="E138" s="467">
        <f t="shared" ref="E138:E141" si="60">(+D138-B138)/B138</f>
        <v>-0.32085561497326204</v>
      </c>
      <c r="F138" s="467">
        <f t="shared" ref="F138:F141" si="61">(+D138-C138)/C138</f>
        <v>-0.11805555555555555</v>
      </c>
      <c r="H138" s="462">
        <v>117</v>
      </c>
      <c r="I138" s="462">
        <v>133</v>
      </c>
      <c r="J138" s="462">
        <v>137</v>
      </c>
      <c r="K138" s="467">
        <f t="shared" ref="K138:K141" si="62">(+J138-H138)/H138</f>
        <v>0.17094017094017094</v>
      </c>
      <c r="L138" s="467">
        <f t="shared" ref="L138:L141" si="63">(+J138-I138)/I138</f>
        <v>3.007518796992481E-2</v>
      </c>
      <c r="N138" s="462" t="s">
        <v>98</v>
      </c>
      <c r="O138" s="462">
        <v>187</v>
      </c>
      <c r="P138" s="462">
        <v>144</v>
      </c>
      <c r="Q138" s="462">
        <v>127</v>
      </c>
      <c r="R138" s="467">
        <f t="shared" ref="R138:R149" si="64">(+Q138-O138)/O138</f>
        <v>-0.32085561497326204</v>
      </c>
      <c r="S138" s="467">
        <f t="shared" ref="S138:S149" si="65">(+Q138-P138)/P138</f>
        <v>-0.11805555555555555</v>
      </c>
      <c r="U138" s="462">
        <v>117</v>
      </c>
      <c r="V138" s="462">
        <v>133</v>
      </c>
      <c r="W138" s="462">
        <v>137</v>
      </c>
      <c r="X138" s="467">
        <f t="shared" ref="X138:X149" si="66">(+W138-U138)/U138</f>
        <v>0.17094017094017094</v>
      </c>
      <c r="Y138" s="467">
        <f t="shared" ref="Y138:Y149" si="67">(+W138-V138)/V138</f>
        <v>3.007518796992481E-2</v>
      </c>
    </row>
    <row r="139" spans="1:25" ht="12.75" customHeight="1" x14ac:dyDescent="0.2">
      <c r="A139" s="462" t="s">
        <v>99</v>
      </c>
      <c r="B139" s="462">
        <v>193</v>
      </c>
      <c r="C139" s="462">
        <v>118</v>
      </c>
      <c r="D139" s="462">
        <v>145</v>
      </c>
      <c r="E139" s="467">
        <f t="shared" si="60"/>
        <v>-0.24870466321243523</v>
      </c>
      <c r="F139" s="467">
        <f t="shared" si="61"/>
        <v>0.2288135593220339</v>
      </c>
      <c r="H139" s="462">
        <v>133</v>
      </c>
      <c r="I139" s="462">
        <v>157</v>
      </c>
      <c r="J139" s="462">
        <v>132</v>
      </c>
      <c r="K139" s="467">
        <f t="shared" si="62"/>
        <v>-7.5187969924812026E-3</v>
      </c>
      <c r="L139" s="467">
        <f t="shared" si="63"/>
        <v>-0.15923566878980891</v>
      </c>
      <c r="N139" s="462" t="s">
        <v>99</v>
      </c>
      <c r="O139" s="462">
        <v>193</v>
      </c>
      <c r="P139" s="462">
        <v>118</v>
      </c>
      <c r="Q139" s="462">
        <v>145</v>
      </c>
      <c r="R139" s="467">
        <f t="shared" si="64"/>
        <v>-0.24870466321243523</v>
      </c>
      <c r="S139" s="467">
        <f t="shared" si="65"/>
        <v>0.2288135593220339</v>
      </c>
      <c r="U139" s="462">
        <v>133</v>
      </c>
      <c r="V139" s="462">
        <v>157</v>
      </c>
      <c r="W139" s="462">
        <v>132</v>
      </c>
      <c r="X139" s="467">
        <f t="shared" si="66"/>
        <v>-7.5187969924812026E-3</v>
      </c>
      <c r="Y139" s="467">
        <f t="shared" si="67"/>
        <v>-0.15923566878980891</v>
      </c>
    </row>
    <row r="140" spans="1:25" ht="12.75" customHeight="1" x14ac:dyDescent="0.2">
      <c r="A140" s="462" t="s">
        <v>100</v>
      </c>
      <c r="B140" s="462">
        <v>266</v>
      </c>
      <c r="C140" s="462">
        <v>227</v>
      </c>
      <c r="D140" s="462">
        <v>234</v>
      </c>
      <c r="E140" s="467">
        <f t="shared" si="60"/>
        <v>-0.12030075187969924</v>
      </c>
      <c r="F140" s="467">
        <f t="shared" si="61"/>
        <v>3.0837004405286344E-2</v>
      </c>
      <c r="H140" s="462">
        <v>177</v>
      </c>
      <c r="I140" s="462">
        <v>169</v>
      </c>
      <c r="J140" s="462">
        <v>164</v>
      </c>
      <c r="K140" s="467">
        <f t="shared" si="62"/>
        <v>-7.3446327683615822E-2</v>
      </c>
      <c r="L140" s="467">
        <f t="shared" si="63"/>
        <v>-2.9585798816568046E-2</v>
      </c>
      <c r="N140" s="462" t="s">
        <v>100</v>
      </c>
      <c r="O140" s="462">
        <v>266</v>
      </c>
      <c r="P140" s="462">
        <v>227</v>
      </c>
      <c r="Q140" s="462">
        <v>234</v>
      </c>
      <c r="R140" s="467">
        <f t="shared" si="64"/>
        <v>-0.12030075187969924</v>
      </c>
      <c r="S140" s="467">
        <f t="shared" si="65"/>
        <v>3.0837004405286344E-2</v>
      </c>
      <c r="U140" s="462">
        <v>177</v>
      </c>
      <c r="V140" s="462">
        <v>169</v>
      </c>
      <c r="W140" s="462">
        <v>164</v>
      </c>
      <c r="X140" s="467">
        <f t="shared" si="66"/>
        <v>-7.3446327683615822E-2</v>
      </c>
      <c r="Y140" s="467">
        <f t="shared" si="67"/>
        <v>-2.9585798816568046E-2</v>
      </c>
    </row>
    <row r="141" spans="1:25" ht="12.75" customHeight="1" x14ac:dyDescent="0.2">
      <c r="A141" s="462" t="s">
        <v>101</v>
      </c>
      <c r="B141" s="11">
        <v>212</v>
      </c>
      <c r="C141" s="11">
        <v>273</v>
      </c>
      <c r="D141" s="11">
        <v>250</v>
      </c>
      <c r="E141" s="467">
        <f t="shared" si="60"/>
        <v>0.17924528301886791</v>
      </c>
      <c r="F141" s="467">
        <f t="shared" si="61"/>
        <v>-8.4249084249084255E-2</v>
      </c>
      <c r="H141" s="11">
        <v>179</v>
      </c>
      <c r="I141" s="11">
        <v>189</v>
      </c>
      <c r="J141" s="11">
        <v>203</v>
      </c>
      <c r="K141" s="467">
        <f t="shared" si="62"/>
        <v>0.13407821229050279</v>
      </c>
      <c r="L141" s="467">
        <f t="shared" si="63"/>
        <v>7.407407407407407E-2</v>
      </c>
      <c r="N141" s="462" t="s">
        <v>101</v>
      </c>
      <c r="O141" s="11">
        <v>212</v>
      </c>
      <c r="P141" s="11">
        <v>273</v>
      </c>
      <c r="Q141" s="11">
        <v>250</v>
      </c>
      <c r="R141" s="467">
        <f t="shared" si="64"/>
        <v>0.17924528301886791</v>
      </c>
      <c r="S141" s="467">
        <f t="shared" si="65"/>
        <v>-8.4249084249084255E-2</v>
      </c>
      <c r="U141" s="11">
        <v>179</v>
      </c>
      <c r="V141" s="11">
        <v>189</v>
      </c>
      <c r="W141" s="11">
        <v>203</v>
      </c>
      <c r="X141" s="467">
        <f t="shared" si="66"/>
        <v>0.13407821229050279</v>
      </c>
      <c r="Y141" s="467">
        <f t="shared" si="67"/>
        <v>7.407407407407407E-2</v>
      </c>
    </row>
    <row r="142" spans="1:25" ht="12.75" customHeight="1" x14ac:dyDescent="0.2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233</v>
      </c>
      <c r="P142" s="11">
        <v>279</v>
      </c>
      <c r="Q142" s="11"/>
      <c r="R142" s="467">
        <f t="shared" si="64"/>
        <v>-1</v>
      </c>
      <c r="S142" s="467">
        <f t="shared" si="65"/>
        <v>-1</v>
      </c>
      <c r="U142" s="11">
        <v>170</v>
      </c>
      <c r="V142" s="11">
        <v>211</v>
      </c>
      <c r="W142" s="11"/>
      <c r="X142" s="467">
        <f t="shared" si="66"/>
        <v>-1</v>
      </c>
      <c r="Y142" s="467">
        <f t="shared" si="67"/>
        <v>-1</v>
      </c>
    </row>
    <row r="143" spans="1:25" ht="12.75" customHeight="1" x14ac:dyDescent="0.2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300</v>
      </c>
      <c r="P143" s="11">
        <v>344</v>
      </c>
      <c r="Q143" s="11"/>
      <c r="R143" s="467">
        <f t="shared" si="64"/>
        <v>-1</v>
      </c>
      <c r="S143" s="467">
        <f t="shared" si="65"/>
        <v>-1</v>
      </c>
      <c r="U143" s="11">
        <v>227</v>
      </c>
      <c r="V143" s="11">
        <v>289</v>
      </c>
      <c r="W143" s="11"/>
      <c r="X143" s="467">
        <f t="shared" si="66"/>
        <v>-1</v>
      </c>
      <c r="Y143" s="467">
        <f t="shared" si="67"/>
        <v>-1</v>
      </c>
    </row>
    <row r="144" spans="1:25" ht="12.75" customHeight="1" x14ac:dyDescent="0.2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290</v>
      </c>
      <c r="P144" s="11">
        <v>346</v>
      </c>
      <c r="Q144" s="11"/>
      <c r="R144" s="467">
        <f t="shared" si="64"/>
        <v>-1</v>
      </c>
      <c r="S144" s="467">
        <f t="shared" si="65"/>
        <v>-1</v>
      </c>
      <c r="U144" s="11">
        <v>292</v>
      </c>
      <c r="V144" s="11">
        <v>270</v>
      </c>
      <c r="W144" s="11"/>
      <c r="X144" s="467">
        <f t="shared" si="66"/>
        <v>-1</v>
      </c>
      <c r="Y144" s="467">
        <f t="shared" si="67"/>
        <v>-1</v>
      </c>
    </row>
    <row r="145" spans="1:25" ht="12.75" customHeight="1" x14ac:dyDescent="0.2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282</v>
      </c>
      <c r="P145" s="11">
        <v>303</v>
      </c>
      <c r="Q145" s="11"/>
      <c r="R145" s="467">
        <f t="shared" si="64"/>
        <v>-1</v>
      </c>
      <c r="S145" s="467">
        <f t="shared" si="65"/>
        <v>-1</v>
      </c>
      <c r="U145" s="11">
        <v>271</v>
      </c>
      <c r="V145" s="11">
        <v>273</v>
      </c>
      <c r="W145" s="11"/>
      <c r="X145" s="467">
        <f t="shared" si="66"/>
        <v>-1</v>
      </c>
      <c r="Y145" s="467">
        <f t="shared" si="67"/>
        <v>-1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310</v>
      </c>
      <c r="P146" s="11">
        <v>272</v>
      </c>
      <c r="Q146" s="11"/>
      <c r="R146" s="467">
        <f t="shared" si="64"/>
        <v>-1</v>
      </c>
      <c r="S146" s="467">
        <f t="shared" si="65"/>
        <v>-1</v>
      </c>
      <c r="U146" s="11">
        <v>231</v>
      </c>
      <c r="V146" s="11">
        <v>237</v>
      </c>
      <c r="W146" s="11"/>
      <c r="X146" s="467">
        <f t="shared" si="66"/>
        <v>-1</v>
      </c>
      <c r="Y146" s="467">
        <f t="shared" si="67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253</v>
      </c>
      <c r="P147" s="11">
        <v>288</v>
      </c>
      <c r="Q147" s="11"/>
      <c r="R147" s="467">
        <f t="shared" si="64"/>
        <v>-1</v>
      </c>
      <c r="S147" s="467">
        <f t="shared" si="65"/>
        <v>-1</v>
      </c>
      <c r="U147" s="11">
        <v>240</v>
      </c>
      <c r="V147" s="11">
        <v>231</v>
      </c>
      <c r="W147" s="11"/>
      <c r="X147" s="467">
        <f t="shared" si="66"/>
        <v>-1</v>
      </c>
      <c r="Y147" s="467">
        <f t="shared" si="67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195</v>
      </c>
      <c r="P148" s="11">
        <v>187</v>
      </c>
      <c r="Q148" s="11"/>
      <c r="R148" s="467">
        <f t="shared" si="64"/>
        <v>-1</v>
      </c>
      <c r="S148" s="467">
        <f t="shared" si="65"/>
        <v>-1</v>
      </c>
      <c r="U148" s="11">
        <v>220</v>
      </c>
      <c r="V148" s="11">
        <v>240</v>
      </c>
      <c r="W148" s="11"/>
      <c r="X148" s="467">
        <f t="shared" si="66"/>
        <v>-1</v>
      </c>
      <c r="Y148" s="467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122</v>
      </c>
      <c r="P149" s="11">
        <v>100</v>
      </c>
      <c r="Q149" s="11"/>
      <c r="R149" s="451">
        <f t="shared" si="64"/>
        <v>-1</v>
      </c>
      <c r="S149" s="451">
        <f t="shared" si="65"/>
        <v>-1</v>
      </c>
      <c r="T149"/>
      <c r="U149" s="11">
        <v>214</v>
      </c>
      <c r="V149" s="11">
        <v>222</v>
      </c>
      <c r="W149" s="11"/>
      <c r="X149" s="451">
        <f t="shared" si="66"/>
        <v>-1</v>
      </c>
      <c r="Y149" s="451">
        <f t="shared" si="67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858</v>
      </c>
      <c r="C151" s="462">
        <f>SUM(C138:C149)</f>
        <v>762</v>
      </c>
      <c r="D151" s="462">
        <f>SUM(D138:D149)</f>
        <v>756</v>
      </c>
      <c r="E151" s="467">
        <f>(+D151-B151)/B151</f>
        <v>-0.11888111888111888</v>
      </c>
      <c r="F151" s="467">
        <f>(+D151-C151)/C151</f>
        <v>-7.874015748031496E-3</v>
      </c>
      <c r="H151" s="462">
        <f>SUM(H138:H149)</f>
        <v>606</v>
      </c>
      <c r="I151" s="462">
        <f>SUM(I138:I149)</f>
        <v>648</v>
      </c>
      <c r="J151" s="462">
        <f>SUM(J138:J149)</f>
        <v>636</v>
      </c>
      <c r="K151" s="467">
        <f>(+J151-H151)/H151</f>
        <v>4.9504950495049507E-2</v>
      </c>
      <c r="L151" s="467">
        <f>(+J151-I151)/I151</f>
        <v>-1.8518518518518517E-2</v>
      </c>
      <c r="N151" s="462" t="s">
        <v>110</v>
      </c>
      <c r="O151" s="462">
        <f>SUM(O138:O149)</f>
        <v>2843</v>
      </c>
      <c r="P151" s="462">
        <f>SUM(P138:P149)</f>
        <v>2881</v>
      </c>
      <c r="Q151" s="462">
        <f>SUM(Q138:Q149)</f>
        <v>756</v>
      </c>
      <c r="R151" s="467">
        <f>(+Q151-O151)/O151</f>
        <v>-0.73408371438621178</v>
      </c>
      <c r="S151" s="467">
        <f>(+Q151-P151)/P151</f>
        <v>-0.73759111419645951</v>
      </c>
      <c r="U151" s="462">
        <f>SUM(U138:U149)</f>
        <v>2471</v>
      </c>
      <c r="V151" s="462">
        <f>SUM(V138:V149)</f>
        <v>2621</v>
      </c>
      <c r="W151" s="462">
        <f>SUM(W138:W149)</f>
        <v>636</v>
      </c>
      <c r="X151" s="467">
        <f>(+W151-U151)/U151</f>
        <v>-0.74261432618373124</v>
      </c>
      <c r="Y151" s="467">
        <f>(+W151-V151)/V151</f>
        <v>-0.75734452499046168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44692</v>
      </c>
      <c r="F155" s="468" t="s">
        <v>117</v>
      </c>
      <c r="G155" s="468"/>
      <c r="N155" s="461">
        <f ca="1">TODAY()</f>
        <v>44692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462" t="s">
        <v>98</v>
      </c>
      <c r="B159" s="462">
        <v>152</v>
      </c>
      <c r="C159" s="462">
        <v>133</v>
      </c>
      <c r="D159" s="462">
        <v>120</v>
      </c>
      <c r="E159" s="467">
        <f t="shared" ref="E159:E162" si="68">(+D159-B159)/B159</f>
        <v>-0.21052631578947367</v>
      </c>
      <c r="F159" s="467">
        <f t="shared" ref="F159:F162" si="69">(+D159-C159)/C159</f>
        <v>-9.7744360902255634E-2</v>
      </c>
      <c r="H159" s="462">
        <v>88</v>
      </c>
      <c r="I159" s="462">
        <v>101</v>
      </c>
      <c r="J159" s="462">
        <v>92</v>
      </c>
      <c r="K159" s="467">
        <f t="shared" ref="K159:K162" si="70">(+J159-H159)/H159</f>
        <v>4.5454545454545456E-2</v>
      </c>
      <c r="L159" s="467">
        <f t="shared" ref="L159:L162" si="71">(+J159-I159)/I159</f>
        <v>-8.9108910891089105E-2</v>
      </c>
      <c r="N159" s="462" t="s">
        <v>98</v>
      </c>
      <c r="O159" s="462">
        <v>152</v>
      </c>
      <c r="P159" s="462">
        <v>133</v>
      </c>
      <c r="Q159" s="462">
        <v>120</v>
      </c>
      <c r="R159" s="467">
        <f t="shared" ref="R159:R170" si="72">(+Q159-O159)/O159</f>
        <v>-0.21052631578947367</v>
      </c>
      <c r="S159" s="467">
        <f t="shared" ref="S159:S170" si="73">(+Q159-P159)/P159</f>
        <v>-9.7744360902255634E-2</v>
      </c>
      <c r="U159" s="462">
        <v>88</v>
      </c>
      <c r="V159" s="462">
        <v>101</v>
      </c>
      <c r="W159" s="462">
        <v>92</v>
      </c>
      <c r="X159" s="467">
        <f t="shared" ref="X159:X170" si="74">(+W159-U159)/U159</f>
        <v>4.5454545454545456E-2</v>
      </c>
      <c r="Y159" s="467">
        <f t="shared" ref="Y159:Y170" si="75">(+W159-V159)/V159</f>
        <v>-8.9108910891089105E-2</v>
      </c>
    </row>
    <row r="160" spans="1:25" ht="12.75" customHeight="1" x14ac:dyDescent="0.2">
      <c r="A160" s="462" t="s">
        <v>99</v>
      </c>
      <c r="B160" s="462">
        <v>189</v>
      </c>
      <c r="C160" s="462">
        <v>131</v>
      </c>
      <c r="D160" s="462">
        <v>102</v>
      </c>
      <c r="E160" s="467">
        <f t="shared" si="68"/>
        <v>-0.46031746031746029</v>
      </c>
      <c r="F160" s="467">
        <f t="shared" si="69"/>
        <v>-0.22137404580152673</v>
      </c>
      <c r="H160" s="462">
        <v>99</v>
      </c>
      <c r="I160" s="462">
        <v>111</v>
      </c>
      <c r="J160" s="462">
        <v>112</v>
      </c>
      <c r="K160" s="467">
        <f t="shared" si="70"/>
        <v>0.13131313131313133</v>
      </c>
      <c r="L160" s="467">
        <f t="shared" si="71"/>
        <v>9.0090090090090089E-3</v>
      </c>
      <c r="N160" s="462" t="s">
        <v>99</v>
      </c>
      <c r="O160" s="462">
        <v>189</v>
      </c>
      <c r="P160" s="462">
        <v>131</v>
      </c>
      <c r="Q160" s="462">
        <v>102</v>
      </c>
      <c r="R160" s="467">
        <f t="shared" si="72"/>
        <v>-0.46031746031746029</v>
      </c>
      <c r="S160" s="467">
        <f t="shared" si="73"/>
        <v>-0.22137404580152673</v>
      </c>
      <c r="U160" s="462">
        <v>99</v>
      </c>
      <c r="V160" s="462">
        <v>111</v>
      </c>
      <c r="W160" s="462">
        <v>112</v>
      </c>
      <c r="X160" s="467">
        <f t="shared" si="74"/>
        <v>0.13131313131313133</v>
      </c>
      <c r="Y160" s="467">
        <f t="shared" si="75"/>
        <v>9.0090090090090089E-3</v>
      </c>
    </row>
    <row r="161" spans="1:25" ht="12.75" customHeight="1" x14ac:dyDescent="0.2">
      <c r="A161" s="462" t="s">
        <v>100</v>
      </c>
      <c r="B161" s="462">
        <v>207</v>
      </c>
      <c r="C161" s="462">
        <v>165</v>
      </c>
      <c r="D161" s="462">
        <v>170</v>
      </c>
      <c r="E161" s="467">
        <f t="shared" si="68"/>
        <v>-0.17874396135265699</v>
      </c>
      <c r="F161" s="467">
        <f t="shared" si="69"/>
        <v>3.0303030303030304E-2</v>
      </c>
      <c r="H161" s="462">
        <v>127</v>
      </c>
      <c r="I161" s="462">
        <v>132</v>
      </c>
      <c r="J161" s="462">
        <v>131</v>
      </c>
      <c r="K161" s="467">
        <f t="shared" si="70"/>
        <v>3.1496062992125984E-2</v>
      </c>
      <c r="L161" s="467">
        <f t="shared" si="71"/>
        <v>-7.575757575757576E-3</v>
      </c>
      <c r="N161" s="462" t="s">
        <v>100</v>
      </c>
      <c r="O161" s="462">
        <v>207</v>
      </c>
      <c r="P161" s="462">
        <v>165</v>
      </c>
      <c r="Q161" s="462">
        <v>170</v>
      </c>
      <c r="R161" s="467">
        <f t="shared" si="72"/>
        <v>-0.17874396135265699</v>
      </c>
      <c r="S161" s="467">
        <f t="shared" si="73"/>
        <v>3.0303030303030304E-2</v>
      </c>
      <c r="U161" s="462">
        <v>127</v>
      </c>
      <c r="V161" s="462">
        <v>132</v>
      </c>
      <c r="W161" s="462">
        <v>131</v>
      </c>
      <c r="X161" s="467">
        <f t="shared" si="74"/>
        <v>3.1496062992125984E-2</v>
      </c>
      <c r="Y161" s="467">
        <f t="shared" si="75"/>
        <v>-7.575757575757576E-3</v>
      </c>
    </row>
    <row r="162" spans="1:25" ht="12.75" customHeight="1" x14ac:dyDescent="0.2">
      <c r="A162" s="462" t="s">
        <v>101</v>
      </c>
      <c r="B162" s="11">
        <v>138</v>
      </c>
      <c r="C162" s="11">
        <v>216</v>
      </c>
      <c r="D162" s="11">
        <v>211</v>
      </c>
      <c r="E162" s="467">
        <f t="shared" si="68"/>
        <v>0.52898550724637683</v>
      </c>
      <c r="F162" s="467">
        <f t="shared" si="69"/>
        <v>-2.3148148148148147E-2</v>
      </c>
      <c r="H162" s="11">
        <v>103</v>
      </c>
      <c r="I162" s="11">
        <v>155</v>
      </c>
      <c r="J162" s="11">
        <v>130</v>
      </c>
      <c r="K162" s="467">
        <f t="shared" si="70"/>
        <v>0.26213592233009708</v>
      </c>
      <c r="L162" s="467">
        <f t="shared" si="71"/>
        <v>-0.16129032258064516</v>
      </c>
      <c r="N162" s="462" t="s">
        <v>101</v>
      </c>
      <c r="O162" s="11">
        <v>138</v>
      </c>
      <c r="P162" s="11">
        <v>216</v>
      </c>
      <c r="Q162" s="11">
        <v>211</v>
      </c>
      <c r="R162" s="467">
        <f t="shared" si="72"/>
        <v>0.52898550724637683</v>
      </c>
      <c r="S162" s="467">
        <f t="shared" si="73"/>
        <v>-2.3148148148148147E-2</v>
      </c>
      <c r="U162" s="11">
        <v>103</v>
      </c>
      <c r="V162" s="11">
        <v>155</v>
      </c>
      <c r="W162" s="11">
        <v>130</v>
      </c>
      <c r="X162" s="467">
        <f t="shared" si="74"/>
        <v>0.26213592233009708</v>
      </c>
      <c r="Y162" s="467">
        <f t="shared" si="75"/>
        <v>-0.16129032258064516</v>
      </c>
    </row>
    <row r="163" spans="1:25" ht="12.75" customHeight="1" x14ac:dyDescent="0.2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186</v>
      </c>
      <c r="P163" s="11">
        <v>244</v>
      </c>
      <c r="Q163" s="11"/>
      <c r="R163" s="467">
        <f t="shared" si="72"/>
        <v>-1</v>
      </c>
      <c r="S163" s="467">
        <f t="shared" si="73"/>
        <v>-1</v>
      </c>
      <c r="U163" s="11">
        <v>129</v>
      </c>
      <c r="V163" s="11">
        <v>185</v>
      </c>
      <c r="W163" s="11"/>
      <c r="X163" s="467">
        <f t="shared" si="74"/>
        <v>-1</v>
      </c>
      <c r="Y163" s="467">
        <f t="shared" si="75"/>
        <v>-1</v>
      </c>
    </row>
    <row r="164" spans="1:25" ht="12.75" customHeight="1" x14ac:dyDescent="0.2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237</v>
      </c>
      <c r="P164" s="11">
        <v>237</v>
      </c>
      <c r="Q164" s="11"/>
      <c r="R164" s="467">
        <f t="shared" si="72"/>
        <v>-1</v>
      </c>
      <c r="S164" s="467">
        <f t="shared" si="73"/>
        <v>-1</v>
      </c>
      <c r="U164" s="11">
        <v>203</v>
      </c>
      <c r="V164" s="11">
        <v>216</v>
      </c>
      <c r="W164" s="11"/>
      <c r="X164" s="467">
        <f t="shared" si="74"/>
        <v>-1</v>
      </c>
      <c r="Y164" s="467">
        <f t="shared" si="75"/>
        <v>-1</v>
      </c>
    </row>
    <row r="165" spans="1:25" ht="12.75" customHeight="1" x14ac:dyDescent="0.2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255</v>
      </c>
      <c r="P165" s="11">
        <v>256</v>
      </c>
      <c r="Q165" s="11"/>
      <c r="R165" s="467">
        <f t="shared" si="72"/>
        <v>-1</v>
      </c>
      <c r="S165" s="467">
        <f t="shared" si="73"/>
        <v>-1</v>
      </c>
      <c r="U165" s="11">
        <v>236</v>
      </c>
      <c r="V165" s="11">
        <v>190</v>
      </c>
      <c r="W165" s="11"/>
      <c r="X165" s="467">
        <f t="shared" si="74"/>
        <v>-1</v>
      </c>
      <c r="Y165" s="467">
        <f t="shared" si="75"/>
        <v>-1</v>
      </c>
    </row>
    <row r="166" spans="1:25" ht="12.75" customHeight="1" x14ac:dyDescent="0.2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253</v>
      </c>
      <c r="P166" s="11">
        <v>238</v>
      </c>
      <c r="Q166" s="11"/>
      <c r="R166" s="467">
        <f t="shared" si="72"/>
        <v>-1</v>
      </c>
      <c r="S166" s="467">
        <f t="shared" si="73"/>
        <v>-1</v>
      </c>
      <c r="U166" s="11">
        <v>222</v>
      </c>
      <c r="V166" s="11">
        <v>187</v>
      </c>
      <c r="W166" s="11"/>
      <c r="X166" s="467">
        <f t="shared" si="74"/>
        <v>-1</v>
      </c>
      <c r="Y166" s="467">
        <f t="shared" si="75"/>
        <v>-1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247</v>
      </c>
      <c r="P167" s="11">
        <v>180</v>
      </c>
      <c r="Q167" s="11"/>
      <c r="R167" s="467">
        <f t="shared" si="72"/>
        <v>-1</v>
      </c>
      <c r="S167" s="467">
        <f t="shared" si="73"/>
        <v>-1</v>
      </c>
      <c r="U167" s="11">
        <v>233</v>
      </c>
      <c r="V167" s="11">
        <v>192</v>
      </c>
      <c r="W167" s="11"/>
      <c r="X167" s="467">
        <f t="shared" si="74"/>
        <v>-1</v>
      </c>
      <c r="Y167" s="467">
        <f t="shared" si="75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202</v>
      </c>
      <c r="P168" s="11">
        <v>158</v>
      </c>
      <c r="Q168" s="11"/>
      <c r="R168" s="467">
        <f t="shared" si="72"/>
        <v>-1</v>
      </c>
      <c r="S168" s="467">
        <f t="shared" si="73"/>
        <v>-1</v>
      </c>
      <c r="U168" s="11">
        <v>227</v>
      </c>
      <c r="V168" s="11">
        <v>187</v>
      </c>
      <c r="W168" s="11"/>
      <c r="X168" s="467">
        <f t="shared" si="74"/>
        <v>-1</v>
      </c>
      <c r="Y168" s="467">
        <f t="shared" si="75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118</v>
      </c>
      <c r="P169" s="11">
        <v>131</v>
      </c>
      <c r="Q169" s="11"/>
      <c r="R169" s="467">
        <f t="shared" si="72"/>
        <v>-1</v>
      </c>
      <c r="S169" s="467">
        <f t="shared" si="73"/>
        <v>-1</v>
      </c>
      <c r="U169" s="11">
        <v>184</v>
      </c>
      <c r="V169" s="11">
        <v>141</v>
      </c>
      <c r="W169" s="11"/>
      <c r="X169" s="467">
        <f t="shared" si="74"/>
        <v>-1</v>
      </c>
      <c r="Y169" s="467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90</v>
      </c>
      <c r="P170" s="11">
        <v>84</v>
      </c>
      <c r="Q170" s="11"/>
      <c r="R170" s="451">
        <f t="shared" si="72"/>
        <v>-1</v>
      </c>
      <c r="S170" s="451">
        <f t="shared" si="73"/>
        <v>-1</v>
      </c>
      <c r="T170"/>
      <c r="U170" s="11">
        <v>158</v>
      </c>
      <c r="V170" s="11">
        <v>165</v>
      </c>
      <c r="W170" s="11"/>
      <c r="X170" s="451">
        <f t="shared" si="74"/>
        <v>-1</v>
      </c>
      <c r="Y170" s="451">
        <f t="shared" si="75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686</v>
      </c>
      <c r="C172" s="462">
        <f>SUM(C159:C170)</f>
        <v>645</v>
      </c>
      <c r="D172" s="462">
        <f>SUM(D159:D170)</f>
        <v>603</v>
      </c>
      <c r="E172" s="467">
        <f>(+D172-B172)/B172</f>
        <v>-0.12099125364431487</v>
      </c>
      <c r="F172" s="467">
        <f>(+D172-C172)/C172</f>
        <v>-6.5116279069767441E-2</v>
      </c>
      <c r="H172" s="462">
        <f>SUM(H159:H170)</f>
        <v>417</v>
      </c>
      <c r="I172" s="462">
        <f>SUM(I159:I170)</f>
        <v>499</v>
      </c>
      <c r="J172" s="462">
        <f>SUM(J159:J170)</f>
        <v>465</v>
      </c>
      <c r="K172" s="467">
        <f>(+J172-H172)/H172</f>
        <v>0.11510791366906475</v>
      </c>
      <c r="L172" s="467">
        <f>(+J172-I172)/I172</f>
        <v>-6.8136272545090179E-2</v>
      </c>
      <c r="N172" s="462" t="s">
        <v>110</v>
      </c>
      <c r="O172" s="462">
        <f>SUM(O159:O170)</f>
        <v>2274</v>
      </c>
      <c r="P172" s="462">
        <f>SUM(P159:P170)</f>
        <v>2173</v>
      </c>
      <c r="Q172" s="462">
        <f>SUM(Q159:Q170)</f>
        <v>603</v>
      </c>
      <c r="R172" s="467">
        <f>(+Q172-O172)/O172</f>
        <v>-0.73482849604221634</v>
      </c>
      <c r="S172" s="467">
        <f>(+Q172-P172)/P172</f>
        <v>-0.72250345144960881</v>
      </c>
      <c r="U172" s="462">
        <f>SUM(U159:U170)</f>
        <v>2009</v>
      </c>
      <c r="V172" s="462">
        <f>SUM(V159:V170)</f>
        <v>1962</v>
      </c>
      <c r="W172" s="462">
        <f>SUM(W159:W170)</f>
        <v>465</v>
      </c>
      <c r="X172" s="467">
        <f>(+W172-U172)/U172</f>
        <v>-0.7685415629666501</v>
      </c>
      <c r="Y172" s="467">
        <f>(+W172-V172)/V172</f>
        <v>-0.76299694189602452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462" t="s">
        <v>98</v>
      </c>
      <c r="B178" s="462">
        <v>104</v>
      </c>
      <c r="C178" s="462">
        <v>82</v>
      </c>
      <c r="D178" s="462">
        <v>85</v>
      </c>
      <c r="E178" s="467">
        <f t="shared" ref="E178:E181" si="76">(+D178-B178)/B178</f>
        <v>-0.18269230769230768</v>
      </c>
      <c r="F178" s="467">
        <f t="shared" ref="F178:F181" si="77">(+D178-C178)/C178</f>
        <v>3.6585365853658534E-2</v>
      </c>
      <c r="H178" s="462">
        <v>107</v>
      </c>
      <c r="I178" s="462">
        <v>91</v>
      </c>
      <c r="J178" s="462">
        <v>84</v>
      </c>
      <c r="K178" s="467">
        <f t="shared" ref="K178:K181" si="78">(+J178-H178)/H178</f>
        <v>-0.21495327102803738</v>
      </c>
      <c r="L178" s="467">
        <f t="shared" ref="L178:L181" si="79">(+J178-I178)/I178</f>
        <v>-7.6923076923076927E-2</v>
      </c>
      <c r="N178" s="462" t="s">
        <v>98</v>
      </c>
      <c r="O178" s="462">
        <v>104</v>
      </c>
      <c r="P178" s="462">
        <v>82</v>
      </c>
      <c r="Q178" s="462">
        <v>85</v>
      </c>
      <c r="R178" s="467">
        <f t="shared" ref="R178:R189" si="80">(+Q178-O178)/O178</f>
        <v>-0.18269230769230768</v>
      </c>
      <c r="S178" s="467">
        <f t="shared" ref="S178:S189" si="81">(+Q178-P178)/P178</f>
        <v>3.6585365853658534E-2</v>
      </c>
      <c r="U178" s="462">
        <v>107</v>
      </c>
      <c r="V178" s="462">
        <v>91</v>
      </c>
      <c r="W178" s="462">
        <v>84</v>
      </c>
      <c r="X178" s="467">
        <f t="shared" ref="X178:X189" si="82">(+W178-U178)/U178</f>
        <v>-0.21495327102803738</v>
      </c>
      <c r="Y178" s="467">
        <f t="shared" ref="Y178:Y189" si="83">(+W178-V178)/V178</f>
        <v>-7.6923076923076927E-2</v>
      </c>
    </row>
    <row r="179" spans="1:25" ht="12.75" customHeight="1" x14ac:dyDescent="0.2">
      <c r="A179" s="462" t="s">
        <v>99</v>
      </c>
      <c r="B179" s="462">
        <v>90</v>
      </c>
      <c r="C179" s="462">
        <v>87</v>
      </c>
      <c r="D179" s="462">
        <v>70</v>
      </c>
      <c r="E179" s="467">
        <f t="shared" si="76"/>
        <v>-0.22222222222222221</v>
      </c>
      <c r="F179" s="467">
        <f t="shared" si="77"/>
        <v>-0.19540229885057472</v>
      </c>
      <c r="H179" s="462">
        <v>74</v>
      </c>
      <c r="I179" s="462">
        <v>80</v>
      </c>
      <c r="J179" s="462">
        <v>72</v>
      </c>
      <c r="K179" s="467">
        <f t="shared" si="78"/>
        <v>-2.7027027027027029E-2</v>
      </c>
      <c r="L179" s="467">
        <f t="shared" si="79"/>
        <v>-0.1</v>
      </c>
      <c r="N179" s="462" t="s">
        <v>99</v>
      </c>
      <c r="O179" s="462">
        <v>90</v>
      </c>
      <c r="P179" s="462">
        <v>87</v>
      </c>
      <c r="Q179" s="462">
        <v>70</v>
      </c>
      <c r="R179" s="467">
        <f t="shared" si="80"/>
        <v>-0.22222222222222221</v>
      </c>
      <c r="S179" s="467">
        <f t="shared" si="81"/>
        <v>-0.19540229885057472</v>
      </c>
      <c r="U179" s="462">
        <v>74</v>
      </c>
      <c r="V179" s="462">
        <v>80</v>
      </c>
      <c r="W179" s="462">
        <v>72</v>
      </c>
      <c r="X179" s="467">
        <f t="shared" si="82"/>
        <v>-2.7027027027027029E-2</v>
      </c>
      <c r="Y179" s="467">
        <f t="shared" si="83"/>
        <v>-0.1</v>
      </c>
    </row>
    <row r="180" spans="1:25" ht="12.75" customHeight="1" x14ac:dyDescent="0.2">
      <c r="A180" s="462" t="s">
        <v>100</v>
      </c>
      <c r="B180" s="462">
        <v>130</v>
      </c>
      <c r="C180" s="462">
        <v>135</v>
      </c>
      <c r="D180" s="462">
        <v>103</v>
      </c>
      <c r="E180" s="467">
        <f t="shared" si="76"/>
        <v>-0.2076923076923077</v>
      </c>
      <c r="F180" s="467">
        <f t="shared" si="77"/>
        <v>-0.23703703703703705</v>
      </c>
      <c r="H180" s="462">
        <v>97</v>
      </c>
      <c r="I180" s="462">
        <v>123</v>
      </c>
      <c r="J180" s="462">
        <v>101</v>
      </c>
      <c r="K180" s="467">
        <f t="shared" si="78"/>
        <v>4.1237113402061855E-2</v>
      </c>
      <c r="L180" s="467">
        <f t="shared" si="79"/>
        <v>-0.17886178861788618</v>
      </c>
      <c r="N180" s="462" t="s">
        <v>100</v>
      </c>
      <c r="O180" s="462">
        <v>130</v>
      </c>
      <c r="P180" s="462">
        <v>135</v>
      </c>
      <c r="Q180" s="462">
        <v>103</v>
      </c>
      <c r="R180" s="467">
        <f t="shared" si="80"/>
        <v>-0.2076923076923077</v>
      </c>
      <c r="S180" s="467">
        <f t="shared" si="81"/>
        <v>-0.23703703703703705</v>
      </c>
      <c r="U180" s="462">
        <v>97</v>
      </c>
      <c r="V180" s="462">
        <v>123</v>
      </c>
      <c r="W180" s="462">
        <v>101</v>
      </c>
      <c r="X180" s="467">
        <f t="shared" si="82"/>
        <v>4.1237113402061855E-2</v>
      </c>
      <c r="Y180" s="467">
        <f t="shared" si="83"/>
        <v>-0.17886178861788618</v>
      </c>
    </row>
    <row r="181" spans="1:25" ht="12.75" customHeight="1" x14ac:dyDescent="0.2">
      <c r="A181" s="462" t="s">
        <v>101</v>
      </c>
      <c r="B181" s="11">
        <v>94</v>
      </c>
      <c r="C181" s="11">
        <v>152</v>
      </c>
      <c r="D181" s="11">
        <v>133</v>
      </c>
      <c r="E181" s="467">
        <f t="shared" si="76"/>
        <v>0.41489361702127658</v>
      </c>
      <c r="F181" s="467">
        <f t="shared" si="77"/>
        <v>-0.125</v>
      </c>
      <c r="H181" s="11">
        <v>99</v>
      </c>
      <c r="I181" s="11">
        <v>98</v>
      </c>
      <c r="J181" s="11">
        <v>112</v>
      </c>
      <c r="K181" s="467">
        <f t="shared" si="78"/>
        <v>0.13131313131313133</v>
      </c>
      <c r="L181" s="467">
        <f t="shared" si="79"/>
        <v>0.14285714285714285</v>
      </c>
      <c r="N181" s="462" t="s">
        <v>101</v>
      </c>
      <c r="O181" s="11">
        <v>94</v>
      </c>
      <c r="P181" s="11">
        <v>152</v>
      </c>
      <c r="Q181" s="11">
        <v>133</v>
      </c>
      <c r="R181" s="467">
        <f t="shared" si="80"/>
        <v>0.41489361702127658</v>
      </c>
      <c r="S181" s="467">
        <f t="shared" si="81"/>
        <v>-0.125</v>
      </c>
      <c r="U181" s="11">
        <v>99</v>
      </c>
      <c r="V181" s="11">
        <v>98</v>
      </c>
      <c r="W181" s="11">
        <v>112</v>
      </c>
      <c r="X181" s="467">
        <f t="shared" si="82"/>
        <v>0.13131313131313133</v>
      </c>
      <c r="Y181" s="467">
        <f t="shared" si="83"/>
        <v>0.14285714285714285</v>
      </c>
    </row>
    <row r="182" spans="1:25" ht="12.75" customHeight="1" x14ac:dyDescent="0.2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117</v>
      </c>
      <c r="P182" s="11">
        <v>161</v>
      </c>
      <c r="Q182" s="11"/>
      <c r="R182" s="467">
        <f t="shared" si="80"/>
        <v>-1</v>
      </c>
      <c r="S182" s="467">
        <f t="shared" si="81"/>
        <v>-1</v>
      </c>
      <c r="U182" s="11">
        <v>93</v>
      </c>
      <c r="V182" s="11">
        <v>115</v>
      </c>
      <c r="W182" s="11"/>
      <c r="X182" s="467">
        <f t="shared" si="82"/>
        <v>-1</v>
      </c>
      <c r="Y182" s="467">
        <f t="shared" si="83"/>
        <v>-1</v>
      </c>
    </row>
    <row r="183" spans="1:25" ht="12.75" customHeight="1" x14ac:dyDescent="0.2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166</v>
      </c>
      <c r="P183" s="11">
        <v>185</v>
      </c>
      <c r="Q183" s="11"/>
      <c r="R183" s="467">
        <f t="shared" si="80"/>
        <v>-1</v>
      </c>
      <c r="S183" s="467">
        <f t="shared" si="81"/>
        <v>-1</v>
      </c>
      <c r="U183" s="11">
        <v>149</v>
      </c>
      <c r="V183" s="11">
        <v>180</v>
      </c>
      <c r="W183" s="11"/>
      <c r="X183" s="467">
        <f t="shared" si="82"/>
        <v>-1</v>
      </c>
      <c r="Y183" s="467">
        <f t="shared" si="83"/>
        <v>-1</v>
      </c>
    </row>
    <row r="184" spans="1:25" ht="12.75" customHeight="1" x14ac:dyDescent="0.2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172</v>
      </c>
      <c r="P184" s="11">
        <v>150</v>
      </c>
      <c r="Q184" s="11"/>
      <c r="R184" s="467">
        <f t="shared" si="80"/>
        <v>-1</v>
      </c>
      <c r="S184" s="467">
        <f t="shared" si="81"/>
        <v>-1</v>
      </c>
      <c r="U184" s="11">
        <v>146</v>
      </c>
      <c r="V184" s="11">
        <v>149</v>
      </c>
      <c r="W184" s="11"/>
      <c r="X184" s="467">
        <f t="shared" si="82"/>
        <v>-1</v>
      </c>
      <c r="Y184" s="467">
        <f t="shared" si="83"/>
        <v>-1</v>
      </c>
    </row>
    <row r="185" spans="1:25" ht="12.75" customHeight="1" x14ac:dyDescent="0.2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167</v>
      </c>
      <c r="Q185" s="11"/>
      <c r="R185" s="467">
        <f t="shared" si="80"/>
        <v>-1</v>
      </c>
      <c r="S185" s="467">
        <f t="shared" si="81"/>
        <v>-1</v>
      </c>
      <c r="U185" s="11">
        <v>132</v>
      </c>
      <c r="V185" s="11">
        <v>144</v>
      </c>
      <c r="W185" s="11"/>
      <c r="X185" s="467">
        <f t="shared" si="82"/>
        <v>-1</v>
      </c>
      <c r="Y185" s="467">
        <f t="shared" si="83"/>
        <v>-1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151</v>
      </c>
      <c r="P186" s="11">
        <v>152</v>
      </c>
      <c r="Q186" s="11"/>
      <c r="R186" s="467">
        <f t="shared" si="80"/>
        <v>-1</v>
      </c>
      <c r="S186" s="467">
        <f t="shared" si="81"/>
        <v>-1</v>
      </c>
      <c r="U186" s="11">
        <v>178</v>
      </c>
      <c r="V186" s="11">
        <v>159</v>
      </c>
      <c r="W186" s="11"/>
      <c r="X186" s="467">
        <f t="shared" si="82"/>
        <v>-1</v>
      </c>
      <c r="Y186" s="467">
        <f t="shared" si="83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149</v>
      </c>
      <c r="P187" s="11">
        <v>132</v>
      </c>
      <c r="Q187" s="11"/>
      <c r="R187" s="467">
        <f t="shared" si="80"/>
        <v>-1</v>
      </c>
      <c r="S187" s="467">
        <f t="shared" si="81"/>
        <v>-1</v>
      </c>
      <c r="U187" s="11">
        <v>152</v>
      </c>
      <c r="V187" s="11">
        <v>153</v>
      </c>
      <c r="W187" s="11"/>
      <c r="X187" s="467">
        <f t="shared" si="82"/>
        <v>-1</v>
      </c>
      <c r="Y187" s="467">
        <f t="shared" si="83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101</v>
      </c>
      <c r="P188" s="11">
        <v>88</v>
      </c>
      <c r="Q188" s="11"/>
      <c r="R188" s="467">
        <f t="shared" si="80"/>
        <v>-1</v>
      </c>
      <c r="S188" s="467">
        <f t="shared" si="81"/>
        <v>-1</v>
      </c>
      <c r="U188" s="11">
        <v>135</v>
      </c>
      <c r="V188" s="11">
        <v>143</v>
      </c>
      <c r="W188" s="11"/>
      <c r="X188" s="467">
        <f t="shared" si="82"/>
        <v>-1</v>
      </c>
      <c r="Y188" s="467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86</v>
      </c>
      <c r="P189" s="11">
        <v>64</v>
      </c>
      <c r="Q189" s="11"/>
      <c r="R189" s="451">
        <f t="shared" si="80"/>
        <v>-1</v>
      </c>
      <c r="S189" s="451">
        <f t="shared" si="81"/>
        <v>-1</v>
      </c>
      <c r="T189"/>
      <c r="U189" s="11">
        <v>125</v>
      </c>
      <c r="V189" s="11">
        <v>136</v>
      </c>
      <c r="W189" s="11"/>
      <c r="X189" s="451">
        <f t="shared" si="82"/>
        <v>-1</v>
      </c>
      <c r="Y189" s="451">
        <f t="shared" si="83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418</v>
      </c>
      <c r="C191" s="462">
        <f>SUM(C178:C189)</f>
        <v>456</v>
      </c>
      <c r="D191" s="462">
        <f>SUM(D178:D189)</f>
        <v>391</v>
      </c>
      <c r="E191" s="467">
        <f>(+D191-B191)/B191</f>
        <v>-6.4593301435406703E-2</v>
      </c>
      <c r="F191" s="467">
        <f>(+D191-C191)/C191</f>
        <v>-0.14254385964912281</v>
      </c>
      <c r="H191" s="462">
        <f>SUM(H178:H189)</f>
        <v>377</v>
      </c>
      <c r="I191" s="462">
        <f>SUM(I178:I189)</f>
        <v>392</v>
      </c>
      <c r="J191" s="462">
        <f>SUM(J178:J189)</f>
        <v>369</v>
      </c>
      <c r="K191" s="467">
        <f>(+J191-H191)/H191</f>
        <v>-2.1220159151193633E-2</v>
      </c>
      <c r="L191" s="467">
        <f>(+J191-I191)/I191</f>
        <v>-5.8673469387755105E-2</v>
      </c>
      <c r="N191" s="462" t="s">
        <v>110</v>
      </c>
      <c r="O191" s="462">
        <f>SUM(O178:O189)</f>
        <v>1543</v>
      </c>
      <c r="P191" s="462">
        <f>SUM(P178:P189)</f>
        <v>1555</v>
      </c>
      <c r="Q191" s="462">
        <f>SUM(Q178:Q189)</f>
        <v>391</v>
      </c>
      <c r="R191" s="467">
        <f>(+Q191-O191)/O191</f>
        <v>-0.74659753726506806</v>
      </c>
      <c r="S191" s="467">
        <f>(+Q191-P191)/P191</f>
        <v>-0.74855305466237942</v>
      </c>
      <c r="U191" s="462">
        <f>SUM(U178:U189)</f>
        <v>1487</v>
      </c>
      <c r="V191" s="462">
        <f>SUM(V178:V189)</f>
        <v>1571</v>
      </c>
      <c r="W191" s="462">
        <f>SUM(W178:W189)</f>
        <v>369</v>
      </c>
      <c r="X191" s="467">
        <f>(+W191-U191)/U191</f>
        <v>-0.7518493611297915</v>
      </c>
      <c r="Y191" s="467">
        <f>(+W191-V191)/V191</f>
        <v>-0.76511775938892423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44692</v>
      </c>
      <c r="F193" s="468" t="s">
        <v>120</v>
      </c>
      <c r="G193" s="468"/>
      <c r="N193" s="461">
        <f ca="1">TODAY()</f>
        <v>44692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462" t="s">
        <v>98</v>
      </c>
      <c r="B197" s="462">
        <v>42</v>
      </c>
      <c r="C197" s="462">
        <v>58</v>
      </c>
      <c r="D197" s="462">
        <v>35</v>
      </c>
      <c r="E197" s="467">
        <f t="shared" ref="E197:E200" si="84">(+D197-B197)/B197</f>
        <v>-0.16666666666666666</v>
      </c>
      <c r="F197" s="467">
        <f t="shared" ref="F197:F200" si="85">(+D197-C197)/C197</f>
        <v>-0.39655172413793105</v>
      </c>
      <c r="H197" s="462">
        <v>41</v>
      </c>
      <c r="I197" s="462">
        <v>44</v>
      </c>
      <c r="J197" s="462">
        <v>63</v>
      </c>
      <c r="K197" s="467">
        <f t="shared" ref="K197:K200" si="86">(+J197-H197)/H197</f>
        <v>0.53658536585365857</v>
      </c>
      <c r="L197" s="467">
        <f t="shared" ref="L197:L200" si="87">(+J197-I197)/I197</f>
        <v>0.43181818181818182</v>
      </c>
      <c r="N197" s="462" t="s">
        <v>98</v>
      </c>
      <c r="O197" s="462">
        <v>42</v>
      </c>
      <c r="P197" s="462">
        <v>58</v>
      </c>
      <c r="Q197" s="462">
        <v>35</v>
      </c>
      <c r="R197" s="467">
        <f t="shared" ref="R197:R208" si="88">(+Q197-O197)/O197</f>
        <v>-0.16666666666666666</v>
      </c>
      <c r="S197" s="467">
        <f t="shared" ref="S197:S208" si="89">(+Q197-P197)/P197</f>
        <v>-0.39655172413793105</v>
      </c>
      <c r="U197" s="462">
        <v>41</v>
      </c>
      <c r="V197" s="462">
        <v>44</v>
      </c>
      <c r="W197" s="462">
        <v>63</v>
      </c>
      <c r="X197" s="467">
        <f t="shared" ref="X197:X208" si="90">(+W197-U197)/U197</f>
        <v>0.53658536585365857</v>
      </c>
      <c r="Y197" s="467">
        <f t="shared" ref="Y197:Y208" si="91">(+W197-V197)/V197</f>
        <v>0.43181818181818182</v>
      </c>
    </row>
    <row r="198" spans="1:25" ht="12.75" customHeight="1" x14ac:dyDescent="0.2">
      <c r="A198" s="462" t="s">
        <v>99</v>
      </c>
      <c r="B198" s="462">
        <v>53</v>
      </c>
      <c r="C198" s="462">
        <v>35</v>
      </c>
      <c r="D198" s="462">
        <v>56</v>
      </c>
      <c r="E198" s="467">
        <f t="shared" si="84"/>
        <v>5.6603773584905662E-2</v>
      </c>
      <c r="F198" s="467">
        <f t="shared" si="85"/>
        <v>0.6</v>
      </c>
      <c r="H198" s="462">
        <v>44</v>
      </c>
      <c r="I198" s="462">
        <v>43</v>
      </c>
      <c r="J198" s="462">
        <v>49</v>
      </c>
      <c r="K198" s="467">
        <f t="shared" si="86"/>
        <v>0.11363636363636363</v>
      </c>
      <c r="L198" s="467">
        <f t="shared" si="87"/>
        <v>0.13953488372093023</v>
      </c>
      <c r="N198" s="462" t="s">
        <v>99</v>
      </c>
      <c r="O198" s="462">
        <v>53</v>
      </c>
      <c r="P198" s="462">
        <v>35</v>
      </c>
      <c r="Q198" s="462">
        <v>56</v>
      </c>
      <c r="R198" s="467">
        <f t="shared" si="88"/>
        <v>5.6603773584905662E-2</v>
      </c>
      <c r="S198" s="467">
        <f t="shared" si="89"/>
        <v>0.6</v>
      </c>
      <c r="U198" s="462">
        <v>44</v>
      </c>
      <c r="V198" s="462">
        <v>43</v>
      </c>
      <c r="W198" s="462">
        <v>49</v>
      </c>
      <c r="X198" s="467">
        <f t="shared" si="90"/>
        <v>0.11363636363636363</v>
      </c>
      <c r="Y198" s="467">
        <f t="shared" si="91"/>
        <v>0.13953488372093023</v>
      </c>
    </row>
    <row r="199" spans="1:25" ht="12.75" customHeight="1" x14ac:dyDescent="0.2">
      <c r="A199" s="462" t="s">
        <v>100</v>
      </c>
      <c r="B199" s="462">
        <v>89</v>
      </c>
      <c r="C199" s="462">
        <v>88</v>
      </c>
      <c r="D199" s="462">
        <v>63</v>
      </c>
      <c r="E199" s="467">
        <f t="shared" si="84"/>
        <v>-0.29213483146067415</v>
      </c>
      <c r="F199" s="467">
        <f t="shared" si="85"/>
        <v>-0.28409090909090912</v>
      </c>
      <c r="H199" s="462">
        <v>57</v>
      </c>
      <c r="I199" s="462">
        <v>57</v>
      </c>
      <c r="J199" s="462">
        <v>61</v>
      </c>
      <c r="K199" s="467">
        <f t="shared" si="86"/>
        <v>7.0175438596491224E-2</v>
      </c>
      <c r="L199" s="467">
        <f t="shared" si="87"/>
        <v>7.0175438596491224E-2</v>
      </c>
      <c r="N199" s="462" t="s">
        <v>100</v>
      </c>
      <c r="O199" s="462">
        <v>89</v>
      </c>
      <c r="P199" s="462">
        <v>88</v>
      </c>
      <c r="Q199" s="462">
        <v>63</v>
      </c>
      <c r="R199" s="467">
        <f t="shared" si="88"/>
        <v>-0.29213483146067415</v>
      </c>
      <c r="S199" s="467">
        <f t="shared" si="89"/>
        <v>-0.28409090909090912</v>
      </c>
      <c r="U199" s="462">
        <v>57</v>
      </c>
      <c r="V199" s="462">
        <v>57</v>
      </c>
      <c r="W199" s="462">
        <v>61</v>
      </c>
      <c r="X199" s="467">
        <f t="shared" si="90"/>
        <v>7.0175438596491224E-2</v>
      </c>
      <c r="Y199" s="467">
        <f t="shared" si="91"/>
        <v>7.0175438596491224E-2</v>
      </c>
    </row>
    <row r="200" spans="1:25" ht="12.75" customHeight="1" x14ac:dyDescent="0.2">
      <c r="A200" s="462" t="s">
        <v>101</v>
      </c>
      <c r="B200" s="11">
        <v>71</v>
      </c>
      <c r="C200" s="11">
        <v>112</v>
      </c>
      <c r="D200" s="11">
        <v>72</v>
      </c>
      <c r="E200" s="467">
        <f t="shared" si="84"/>
        <v>1.4084507042253521E-2</v>
      </c>
      <c r="F200" s="467">
        <f t="shared" si="85"/>
        <v>-0.35714285714285715</v>
      </c>
      <c r="H200" s="11">
        <v>66</v>
      </c>
      <c r="I200" s="11">
        <v>84</v>
      </c>
      <c r="J200" s="11">
        <v>62</v>
      </c>
      <c r="K200" s="467">
        <f t="shared" si="86"/>
        <v>-6.0606060606060608E-2</v>
      </c>
      <c r="L200" s="467">
        <f t="shared" si="87"/>
        <v>-0.26190476190476192</v>
      </c>
      <c r="N200" s="462" t="s">
        <v>101</v>
      </c>
      <c r="O200" s="11">
        <v>71</v>
      </c>
      <c r="P200" s="11">
        <v>112</v>
      </c>
      <c r="Q200" s="11">
        <v>72</v>
      </c>
      <c r="R200" s="467">
        <f t="shared" si="88"/>
        <v>1.4084507042253521E-2</v>
      </c>
      <c r="S200" s="467">
        <f t="shared" si="89"/>
        <v>-0.35714285714285715</v>
      </c>
      <c r="U200" s="11">
        <v>66</v>
      </c>
      <c r="V200" s="11">
        <v>84</v>
      </c>
      <c r="W200" s="11">
        <v>62</v>
      </c>
      <c r="X200" s="467">
        <f t="shared" si="90"/>
        <v>-6.0606060606060608E-2</v>
      </c>
      <c r="Y200" s="467">
        <f t="shared" si="91"/>
        <v>-0.26190476190476192</v>
      </c>
    </row>
    <row r="201" spans="1:25" ht="12.75" customHeight="1" x14ac:dyDescent="0.2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111</v>
      </c>
      <c r="P201" s="11">
        <v>88</v>
      </c>
      <c r="Q201" s="11"/>
      <c r="R201" s="467">
        <f t="shared" si="88"/>
        <v>-1</v>
      </c>
      <c r="S201" s="467">
        <f t="shared" si="89"/>
        <v>-1</v>
      </c>
      <c r="U201" s="11">
        <v>65</v>
      </c>
      <c r="V201" s="11">
        <v>69</v>
      </c>
      <c r="W201" s="11"/>
      <c r="X201" s="467">
        <f t="shared" si="90"/>
        <v>-1</v>
      </c>
      <c r="Y201" s="467">
        <f t="shared" si="91"/>
        <v>-1</v>
      </c>
    </row>
    <row r="202" spans="1:25" ht="12.75" customHeight="1" x14ac:dyDescent="0.2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81</v>
      </c>
      <c r="P202" s="11">
        <v>100</v>
      </c>
      <c r="Q202" s="11"/>
      <c r="R202" s="467">
        <f t="shared" si="88"/>
        <v>-1</v>
      </c>
      <c r="S202" s="467">
        <f t="shared" si="89"/>
        <v>-1</v>
      </c>
      <c r="U202" s="11">
        <v>106</v>
      </c>
      <c r="V202" s="11">
        <v>109</v>
      </c>
      <c r="W202" s="11"/>
      <c r="X202" s="467">
        <f t="shared" si="90"/>
        <v>-1</v>
      </c>
      <c r="Y202" s="467">
        <f t="shared" si="91"/>
        <v>-1</v>
      </c>
    </row>
    <row r="203" spans="1:25" ht="12.75" customHeight="1" x14ac:dyDescent="0.2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85</v>
      </c>
      <c r="P203" s="11">
        <v>110</v>
      </c>
      <c r="Q203" s="11"/>
      <c r="R203" s="467">
        <f t="shared" si="88"/>
        <v>-1</v>
      </c>
      <c r="S203" s="467">
        <f t="shared" si="89"/>
        <v>-1</v>
      </c>
      <c r="U203" s="11">
        <v>101</v>
      </c>
      <c r="V203" s="11">
        <v>98</v>
      </c>
      <c r="W203" s="11"/>
      <c r="X203" s="467">
        <f t="shared" si="90"/>
        <v>-1</v>
      </c>
      <c r="Y203" s="467">
        <f t="shared" si="91"/>
        <v>-1</v>
      </c>
    </row>
    <row r="204" spans="1:25" ht="12.75" customHeight="1" x14ac:dyDescent="0.2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108</v>
      </c>
      <c r="P204" s="11">
        <v>108</v>
      </c>
      <c r="Q204" s="11"/>
      <c r="R204" s="467">
        <f t="shared" si="88"/>
        <v>-1</v>
      </c>
      <c r="S204" s="467">
        <f t="shared" si="89"/>
        <v>-1</v>
      </c>
      <c r="U204" s="11">
        <v>103</v>
      </c>
      <c r="V204" s="11">
        <v>104</v>
      </c>
      <c r="W204" s="11"/>
      <c r="X204" s="467">
        <f t="shared" si="90"/>
        <v>-1</v>
      </c>
      <c r="Y204" s="467">
        <f t="shared" si="91"/>
        <v>-1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78</v>
      </c>
      <c r="P205" s="11">
        <v>69</v>
      </c>
      <c r="Q205" s="11"/>
      <c r="R205" s="467">
        <f t="shared" si="88"/>
        <v>-1</v>
      </c>
      <c r="S205" s="467">
        <f t="shared" si="89"/>
        <v>-1</v>
      </c>
      <c r="U205" s="11">
        <v>88</v>
      </c>
      <c r="V205" s="11">
        <v>96</v>
      </c>
      <c r="W205" s="11"/>
      <c r="X205" s="467">
        <f t="shared" si="90"/>
        <v>-1</v>
      </c>
      <c r="Y205" s="467">
        <f t="shared" si="91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98</v>
      </c>
      <c r="P206" s="11">
        <v>86</v>
      </c>
      <c r="Q206" s="11"/>
      <c r="R206" s="467">
        <f t="shared" si="88"/>
        <v>-1</v>
      </c>
      <c r="S206" s="467">
        <f t="shared" si="89"/>
        <v>-1</v>
      </c>
      <c r="U206" s="11">
        <v>91</v>
      </c>
      <c r="V206" s="11">
        <v>102</v>
      </c>
      <c r="W206" s="11"/>
      <c r="X206" s="467">
        <f t="shared" si="90"/>
        <v>-1</v>
      </c>
      <c r="Y206" s="467">
        <f t="shared" si="91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41</v>
      </c>
      <c r="P207" s="11">
        <v>52</v>
      </c>
      <c r="Q207" s="11"/>
      <c r="R207" s="467">
        <f t="shared" si="88"/>
        <v>-1</v>
      </c>
      <c r="S207" s="467">
        <f t="shared" si="89"/>
        <v>-1</v>
      </c>
      <c r="U207" s="11">
        <v>87</v>
      </c>
      <c r="V207" s="11">
        <v>77</v>
      </c>
      <c r="W207" s="11"/>
      <c r="X207" s="467">
        <f t="shared" si="90"/>
        <v>-1</v>
      </c>
      <c r="Y207" s="467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43</v>
      </c>
      <c r="P208" s="11">
        <v>54</v>
      </c>
      <c r="Q208" s="11"/>
      <c r="R208" s="451">
        <f t="shared" si="88"/>
        <v>-1</v>
      </c>
      <c r="S208" s="451">
        <f t="shared" si="89"/>
        <v>-1</v>
      </c>
      <c r="T208"/>
      <c r="U208" s="11">
        <v>89</v>
      </c>
      <c r="V208" s="11">
        <v>73</v>
      </c>
      <c r="W208" s="11"/>
      <c r="X208" s="451">
        <f t="shared" si="90"/>
        <v>-1</v>
      </c>
      <c r="Y208" s="451">
        <f t="shared" si="91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255</v>
      </c>
      <c r="C210" s="462">
        <f>SUM(C197:C208)</f>
        <v>293</v>
      </c>
      <c r="D210" s="462">
        <f>SUM(D197:D208)</f>
        <v>226</v>
      </c>
      <c r="E210" s="467">
        <f>(+D210-B210)/B210</f>
        <v>-0.11372549019607843</v>
      </c>
      <c r="F210" s="467">
        <f>(+D210-C210)/C210</f>
        <v>-0.22866894197952217</v>
      </c>
      <c r="H210" s="462">
        <f>SUM(H197:H208)</f>
        <v>208</v>
      </c>
      <c r="I210" s="462">
        <f>SUM(I197:I208)</f>
        <v>228</v>
      </c>
      <c r="J210" s="462">
        <f>SUM(J197:J208)</f>
        <v>235</v>
      </c>
      <c r="K210" s="467">
        <f>(+J210-H210)/H210</f>
        <v>0.12980769230769232</v>
      </c>
      <c r="L210" s="467">
        <f>(+J210-I210)/I210</f>
        <v>3.0701754385964911E-2</v>
      </c>
      <c r="N210" s="462" t="s">
        <v>110</v>
      </c>
      <c r="O210" s="462">
        <f>SUM(O197:O208)</f>
        <v>900</v>
      </c>
      <c r="P210" s="462">
        <f>SUM(P197:P208)</f>
        <v>960</v>
      </c>
      <c r="Q210" s="462">
        <f>SUM(Q197:Q208)</f>
        <v>226</v>
      </c>
      <c r="R210" s="467">
        <f>(+Q210-O210)/O210</f>
        <v>-0.74888888888888894</v>
      </c>
      <c r="S210" s="467">
        <f>(+Q210-P210)/P210</f>
        <v>-0.76458333333333328</v>
      </c>
      <c r="U210" s="462">
        <f>SUM(U197:U208)</f>
        <v>938</v>
      </c>
      <c r="V210" s="462">
        <f>SUM(V197:V208)</f>
        <v>956</v>
      </c>
      <c r="W210" s="462">
        <f>SUM(W197:W208)</f>
        <v>235</v>
      </c>
      <c r="X210" s="467">
        <f>(+W210-U210)/U210</f>
        <v>-0.74946695095948823</v>
      </c>
      <c r="Y210" s="467">
        <f>(+W210-V210)/V210</f>
        <v>-0.75418410041841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44692</v>
      </c>
      <c r="F212" s="464"/>
      <c r="G212" s="465" t="s">
        <v>118</v>
      </c>
      <c r="N212" s="461">
        <f ca="1">TODAY()</f>
        <v>44692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462" t="s">
        <v>98</v>
      </c>
      <c r="B216" s="462">
        <v>3488</v>
      </c>
      <c r="C216" s="462">
        <v>2923</v>
      </c>
      <c r="D216" s="462">
        <v>2966</v>
      </c>
      <c r="E216" s="467">
        <f t="shared" ref="E216:E219" si="92">(+D216-B216)/B216</f>
        <v>-0.1496559633027523</v>
      </c>
      <c r="F216" s="467">
        <f t="shared" ref="F216:F219" si="93">(+D216-C216)/C216</f>
        <v>1.471091344509066E-2</v>
      </c>
      <c r="H216" s="462">
        <v>2078</v>
      </c>
      <c r="I216" s="462">
        <v>2272</v>
      </c>
      <c r="J216" s="462">
        <v>2298</v>
      </c>
      <c r="K216" s="467">
        <f t="shared" ref="K216:K219" si="94">(+J216-H216)/H216</f>
        <v>0.10587102983638114</v>
      </c>
      <c r="L216" s="467">
        <f t="shared" ref="L216:L219" si="95">(+J216-I216)/I216</f>
        <v>1.1443661971830986E-2</v>
      </c>
      <c r="N216" s="462" t="s">
        <v>98</v>
      </c>
      <c r="O216" s="462">
        <v>3488</v>
      </c>
      <c r="P216" s="462">
        <v>2923</v>
      </c>
      <c r="Q216" s="462">
        <v>2966</v>
      </c>
      <c r="R216" s="467">
        <f t="shared" ref="R216:R227" si="96">(+Q216-O216)/O216</f>
        <v>-0.1496559633027523</v>
      </c>
      <c r="S216" s="467">
        <f t="shared" ref="S216:S227" si="97">(+Q216-P216)/P216</f>
        <v>1.471091344509066E-2</v>
      </c>
      <c r="U216" s="462">
        <v>2078</v>
      </c>
      <c r="V216" s="462">
        <v>2272</v>
      </c>
      <c r="W216" s="462">
        <v>2298</v>
      </c>
      <c r="X216" s="467">
        <f t="shared" ref="X216:X227" si="98">(+W216-U216)/U216</f>
        <v>0.10587102983638114</v>
      </c>
      <c r="Y216" s="467">
        <f t="shared" ref="Y216:Y227" si="99">(+W216-V216)/V216</f>
        <v>1.1443661971830986E-2</v>
      </c>
    </row>
    <row r="217" spans="1:25" ht="12.75" customHeight="1" x14ac:dyDescent="0.2">
      <c r="A217" s="462" t="s">
        <v>99</v>
      </c>
      <c r="B217" s="462">
        <v>3724</v>
      </c>
      <c r="C217" s="462">
        <v>2699</v>
      </c>
      <c r="D217" s="462">
        <v>2786</v>
      </c>
      <c r="E217" s="467">
        <f t="shared" si="92"/>
        <v>-0.25187969924812031</v>
      </c>
      <c r="F217" s="467">
        <f t="shared" si="93"/>
        <v>3.2234160800296403E-2</v>
      </c>
      <c r="H217" s="462">
        <v>2080</v>
      </c>
      <c r="I217" s="462">
        <v>2209</v>
      </c>
      <c r="J217" s="462">
        <v>2209</v>
      </c>
      <c r="K217" s="467">
        <f t="shared" si="94"/>
        <v>6.2019230769230771E-2</v>
      </c>
      <c r="L217" s="467">
        <f t="shared" si="95"/>
        <v>0</v>
      </c>
      <c r="N217" s="462" t="s">
        <v>99</v>
      </c>
      <c r="O217" s="462">
        <v>3724</v>
      </c>
      <c r="P217" s="462">
        <v>2699</v>
      </c>
      <c r="Q217" s="462">
        <v>2786</v>
      </c>
      <c r="R217" s="467">
        <f t="shared" si="96"/>
        <v>-0.25187969924812031</v>
      </c>
      <c r="S217" s="467">
        <f t="shared" si="97"/>
        <v>3.2234160800296403E-2</v>
      </c>
      <c r="U217" s="462">
        <v>2080</v>
      </c>
      <c r="V217" s="462">
        <v>2209</v>
      </c>
      <c r="W217" s="462">
        <v>2209</v>
      </c>
      <c r="X217" s="467">
        <f t="shared" si="98"/>
        <v>6.2019230769230771E-2</v>
      </c>
      <c r="Y217" s="467">
        <f t="shared" si="99"/>
        <v>0</v>
      </c>
    </row>
    <row r="218" spans="1:25" ht="12.75" customHeight="1" x14ac:dyDescent="0.2">
      <c r="A218" s="462" t="s">
        <v>100</v>
      </c>
      <c r="B218" s="462">
        <v>4239</v>
      </c>
      <c r="C218" s="462">
        <v>4159</v>
      </c>
      <c r="D218" s="462">
        <v>3757</v>
      </c>
      <c r="E218" s="467">
        <f t="shared" si="92"/>
        <v>-0.11370606275064873</v>
      </c>
      <c r="F218" s="467">
        <f t="shared" si="93"/>
        <v>-9.6657850444818463E-2</v>
      </c>
      <c r="H218" s="462">
        <v>2859</v>
      </c>
      <c r="I218" s="462">
        <v>3051</v>
      </c>
      <c r="J218" s="462">
        <v>2983</v>
      </c>
      <c r="K218" s="467">
        <f t="shared" si="94"/>
        <v>4.337180832458902E-2</v>
      </c>
      <c r="L218" s="467">
        <f t="shared" si="95"/>
        <v>-2.2287774500163882E-2</v>
      </c>
      <c r="N218" s="462" t="s">
        <v>100</v>
      </c>
      <c r="O218" s="462">
        <v>4239</v>
      </c>
      <c r="P218" s="462">
        <v>4159</v>
      </c>
      <c r="Q218" s="462">
        <v>3757</v>
      </c>
      <c r="R218" s="467">
        <f t="shared" si="96"/>
        <v>-0.11370606275064873</v>
      </c>
      <c r="S218" s="467">
        <f t="shared" si="97"/>
        <v>-9.6657850444818463E-2</v>
      </c>
      <c r="U218" s="462">
        <v>2859</v>
      </c>
      <c r="V218" s="462">
        <v>3051</v>
      </c>
      <c r="W218" s="462">
        <v>2983</v>
      </c>
      <c r="X218" s="467">
        <f t="shared" si="98"/>
        <v>4.337180832458902E-2</v>
      </c>
      <c r="Y218" s="467">
        <f t="shared" si="99"/>
        <v>-2.2287774500163882E-2</v>
      </c>
    </row>
    <row r="219" spans="1:25" ht="12.75" customHeight="1" x14ac:dyDescent="0.2">
      <c r="A219" s="462" t="s">
        <v>101</v>
      </c>
      <c r="B219" s="11">
        <v>3234</v>
      </c>
      <c r="C219" s="11">
        <v>4793</v>
      </c>
      <c r="D219" s="11">
        <v>4352</v>
      </c>
      <c r="E219" s="467">
        <f t="shared" si="92"/>
        <v>0.34570191713048853</v>
      </c>
      <c r="F219" s="467">
        <f t="shared" si="93"/>
        <v>-9.2009180054245771E-2</v>
      </c>
      <c r="H219" s="11">
        <v>2883</v>
      </c>
      <c r="I219" s="11">
        <v>3484</v>
      </c>
      <c r="J219" s="11">
        <v>3137</v>
      </c>
      <c r="K219" s="467">
        <f t="shared" si="94"/>
        <v>8.8102670828997573E-2</v>
      </c>
      <c r="L219" s="467">
        <f t="shared" si="95"/>
        <v>-9.9598163030998846E-2</v>
      </c>
      <c r="N219" s="462" t="s">
        <v>101</v>
      </c>
      <c r="O219" s="11">
        <v>3234</v>
      </c>
      <c r="P219" s="11">
        <v>4793</v>
      </c>
      <c r="Q219" s="11">
        <v>4352</v>
      </c>
      <c r="R219" s="467">
        <f t="shared" si="96"/>
        <v>0.34570191713048853</v>
      </c>
      <c r="S219" s="467">
        <f t="shared" si="97"/>
        <v>-9.2009180054245771E-2</v>
      </c>
      <c r="U219" s="11">
        <v>2883</v>
      </c>
      <c r="V219" s="11">
        <v>3484</v>
      </c>
      <c r="W219" s="11">
        <v>3137</v>
      </c>
      <c r="X219" s="467">
        <f t="shared" si="98"/>
        <v>8.8102670828997573E-2</v>
      </c>
      <c r="Y219" s="467">
        <f t="shared" si="99"/>
        <v>-9.9598163030998846E-2</v>
      </c>
    </row>
    <row r="220" spans="1:25" ht="12.75" customHeight="1" x14ac:dyDescent="0.2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4421</v>
      </c>
      <c r="P220" s="11">
        <v>4977</v>
      </c>
      <c r="Q220" s="11"/>
      <c r="R220" s="467">
        <f t="shared" si="96"/>
        <v>-1</v>
      </c>
      <c r="S220" s="467">
        <f t="shared" si="97"/>
        <v>-1</v>
      </c>
      <c r="U220" s="11">
        <v>2948</v>
      </c>
      <c r="V220" s="11">
        <v>3702</v>
      </c>
      <c r="W220" s="11"/>
      <c r="X220" s="467">
        <f t="shared" si="98"/>
        <v>-1</v>
      </c>
      <c r="Y220" s="467">
        <f t="shared" si="99"/>
        <v>-1</v>
      </c>
    </row>
    <row r="221" spans="1:25" ht="12.75" customHeight="1" x14ac:dyDescent="0.2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4998</v>
      </c>
      <c r="P221" s="11">
        <v>6040</v>
      </c>
      <c r="Q221" s="11"/>
      <c r="R221" s="467">
        <f t="shared" si="96"/>
        <v>-1</v>
      </c>
      <c r="S221" s="467">
        <f t="shared" si="97"/>
        <v>-1</v>
      </c>
      <c r="U221" s="11">
        <v>3716</v>
      </c>
      <c r="V221" s="11">
        <v>4659</v>
      </c>
      <c r="W221" s="11"/>
      <c r="X221" s="467">
        <f t="shared" si="98"/>
        <v>-1</v>
      </c>
      <c r="Y221" s="467">
        <f t="shared" si="99"/>
        <v>-1</v>
      </c>
    </row>
    <row r="222" spans="1:25" ht="12.75" customHeight="1" x14ac:dyDescent="0.2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5076</v>
      </c>
      <c r="P222" s="11">
        <v>5426</v>
      </c>
      <c r="Q222" s="11"/>
      <c r="R222" s="467">
        <f t="shared" si="96"/>
        <v>-1</v>
      </c>
      <c r="S222" s="467">
        <f t="shared" si="97"/>
        <v>-1</v>
      </c>
      <c r="U222" s="11">
        <v>4451</v>
      </c>
      <c r="V222" s="11">
        <v>4399</v>
      </c>
      <c r="W222" s="11"/>
      <c r="X222" s="467">
        <f t="shared" si="98"/>
        <v>-1</v>
      </c>
      <c r="Y222" s="467">
        <f t="shared" si="99"/>
        <v>-1</v>
      </c>
    </row>
    <row r="223" spans="1:25" ht="12.75" customHeight="1" x14ac:dyDescent="0.2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5222</v>
      </c>
      <c r="P223" s="11">
        <v>5106</v>
      </c>
      <c r="Q223" s="11"/>
      <c r="R223" s="467">
        <f t="shared" si="96"/>
        <v>-1</v>
      </c>
      <c r="S223" s="467">
        <f t="shared" si="97"/>
        <v>-1</v>
      </c>
      <c r="U223" s="11">
        <v>4306</v>
      </c>
      <c r="V223" s="11">
        <v>4269</v>
      </c>
      <c r="W223" s="11"/>
      <c r="X223" s="467">
        <f t="shared" si="98"/>
        <v>-1</v>
      </c>
      <c r="Y223" s="467">
        <f t="shared" si="99"/>
        <v>-1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4786</v>
      </c>
      <c r="P224" s="11">
        <v>4611</v>
      </c>
      <c r="Q224" s="11"/>
      <c r="R224" s="467">
        <f t="shared" si="96"/>
        <v>-1</v>
      </c>
      <c r="S224" s="467">
        <f t="shared" si="97"/>
        <v>-1</v>
      </c>
      <c r="U224" s="11">
        <v>4332</v>
      </c>
      <c r="V224" s="11">
        <v>4098</v>
      </c>
      <c r="W224" s="11"/>
      <c r="X224" s="467">
        <f t="shared" si="98"/>
        <v>-1</v>
      </c>
      <c r="Y224" s="467">
        <f t="shared" si="99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4338</v>
      </c>
      <c r="P225" s="11">
        <v>4152</v>
      </c>
      <c r="Q225" s="11"/>
      <c r="R225" s="467">
        <f t="shared" si="96"/>
        <v>-1</v>
      </c>
      <c r="S225" s="467">
        <f t="shared" si="97"/>
        <v>-1</v>
      </c>
      <c r="U225" s="11">
        <v>4395</v>
      </c>
      <c r="V225" s="11">
        <v>3928</v>
      </c>
      <c r="W225" s="11"/>
      <c r="X225" s="467">
        <f t="shared" si="98"/>
        <v>-1</v>
      </c>
      <c r="Y225" s="467">
        <f t="shared" si="99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2791</v>
      </c>
      <c r="P226" s="11">
        <v>2898</v>
      </c>
      <c r="Q226" s="11"/>
      <c r="R226" s="467">
        <f t="shared" si="96"/>
        <v>-1</v>
      </c>
      <c r="S226" s="467">
        <f t="shared" si="97"/>
        <v>-1</v>
      </c>
      <c r="U226" s="11">
        <v>3624</v>
      </c>
      <c r="V226" s="11">
        <v>3667</v>
      </c>
      <c r="W226" s="11"/>
      <c r="X226" s="467">
        <f t="shared" si="98"/>
        <v>-1</v>
      </c>
      <c r="Y226" s="467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2215</v>
      </c>
      <c r="P227" s="11">
        <v>1892</v>
      </c>
      <c r="Q227" s="11"/>
      <c r="R227" s="451">
        <f t="shared" si="96"/>
        <v>-1</v>
      </c>
      <c r="S227" s="451">
        <f t="shared" si="97"/>
        <v>-1</v>
      </c>
      <c r="T227"/>
      <c r="U227" s="11">
        <v>3476</v>
      </c>
      <c r="V227" s="11">
        <v>3648</v>
      </c>
      <c r="W227" s="11"/>
      <c r="X227" s="451">
        <f t="shared" si="98"/>
        <v>-1</v>
      </c>
      <c r="Y227" s="451">
        <f t="shared" si="99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14685</v>
      </c>
      <c r="C229" s="462">
        <f>SUM(C216:C227)</f>
        <v>14574</v>
      </c>
      <c r="D229" s="462">
        <f>SUM(D216:D227)</f>
        <v>13861</v>
      </c>
      <c r="E229" s="467">
        <f>(+D229-B229)/B229</f>
        <v>-5.6111678583588696E-2</v>
      </c>
      <c r="F229" s="467">
        <f>(+D229-C229)/C229</f>
        <v>-4.8922739124468234E-2</v>
      </c>
      <c r="H229" s="462">
        <f>SUM(H216:H227)</f>
        <v>9900</v>
      </c>
      <c r="I229" s="462">
        <f>SUM(I216:I227)</f>
        <v>11016</v>
      </c>
      <c r="J229" s="462">
        <f>SUM(J216:J227)</f>
        <v>10627</v>
      </c>
      <c r="K229" s="467">
        <f>(+J229-H229)/H229</f>
        <v>7.3434343434343435E-2</v>
      </c>
      <c r="L229" s="467">
        <f>(+J229-I229)/I229</f>
        <v>-3.5312273057371099E-2</v>
      </c>
      <c r="N229" s="462" t="s">
        <v>110</v>
      </c>
      <c r="O229" s="462">
        <f>SUM(O216:O227)</f>
        <v>48532</v>
      </c>
      <c r="P229" s="462">
        <f>SUM(P216:P227)</f>
        <v>49676</v>
      </c>
      <c r="Q229" s="462">
        <f>SUM(Q216:Q227)</f>
        <v>13861</v>
      </c>
      <c r="R229" s="467">
        <f>(+Q229-O229)/O229</f>
        <v>-0.71439462622599526</v>
      </c>
      <c r="S229" s="467">
        <f>(+Q229-P229)/P229</f>
        <v>-0.72097189789838156</v>
      </c>
      <c r="U229" s="462">
        <f>SUM(U216:U227)</f>
        <v>41148</v>
      </c>
      <c r="V229" s="462">
        <f>SUM(V216:V227)</f>
        <v>43386</v>
      </c>
      <c r="W229" s="462">
        <f>SUM(W216:W227)</f>
        <v>10627</v>
      </c>
      <c r="X229" s="467">
        <f>(+W229-U229)/U229</f>
        <v>-0.74173714396811508</v>
      </c>
      <c r="Y229" s="467">
        <f>(+W229-V229)/V229</f>
        <v>-0.75505923569815148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462" t="s">
        <v>98</v>
      </c>
      <c r="B234" s="462">
        <v>2742</v>
      </c>
      <c r="C234" s="462">
        <v>2400</v>
      </c>
      <c r="D234" s="462">
        <v>2388</v>
      </c>
      <c r="E234" s="467">
        <f t="shared" ref="E234:E237" si="100">(+D234-B234)/B234</f>
        <v>-0.12910284463894967</v>
      </c>
      <c r="F234" s="467">
        <f t="shared" ref="F234:F237" si="101">(+D234-C234)/C234</f>
        <v>-5.0000000000000001E-3</v>
      </c>
      <c r="H234" s="462">
        <v>1871</v>
      </c>
      <c r="I234" s="462">
        <v>2002</v>
      </c>
      <c r="J234" s="462">
        <v>2049</v>
      </c>
      <c r="K234" s="467">
        <f t="shared" ref="K234:K237" si="102">(+J234-H234)/H234</f>
        <v>9.5136290753607702E-2</v>
      </c>
      <c r="L234" s="467">
        <f t="shared" ref="L234:L237" si="103">(+J234-I234)/I234</f>
        <v>2.3476523476523476E-2</v>
      </c>
      <c r="N234" s="462" t="s">
        <v>98</v>
      </c>
      <c r="O234" s="462">
        <v>2742</v>
      </c>
      <c r="P234" s="462">
        <v>2400</v>
      </c>
      <c r="Q234" s="462">
        <v>2388</v>
      </c>
      <c r="R234" s="467">
        <f t="shared" ref="R234:R245" si="104">(+Q234-O234)/O234</f>
        <v>-0.12910284463894967</v>
      </c>
      <c r="S234" s="467">
        <f t="shared" ref="S234:S245" si="105">(+Q234-P234)/P234</f>
        <v>-5.0000000000000001E-3</v>
      </c>
      <c r="U234" s="462">
        <v>1871</v>
      </c>
      <c r="V234" s="462">
        <v>2002</v>
      </c>
      <c r="W234" s="462">
        <v>2049</v>
      </c>
      <c r="X234" s="467">
        <f t="shared" ref="X234:X245" si="106">(+W234-U234)/U234</f>
        <v>9.5136290753607702E-2</v>
      </c>
      <c r="Y234" s="467">
        <f t="shared" ref="Y234:Y245" si="107">(+W234-V234)/V234</f>
        <v>2.3476523476523476E-2</v>
      </c>
    </row>
    <row r="235" spans="1:25" ht="12.75" customHeight="1" x14ac:dyDescent="0.2">
      <c r="A235" s="462" t="s">
        <v>99</v>
      </c>
      <c r="B235" s="462">
        <v>3074</v>
      </c>
      <c r="C235" s="462">
        <v>2231</v>
      </c>
      <c r="D235" s="462">
        <v>2385</v>
      </c>
      <c r="E235" s="467">
        <f t="shared" si="100"/>
        <v>-0.22413793103448276</v>
      </c>
      <c r="F235" s="467">
        <f t="shared" si="101"/>
        <v>6.9027341999103542E-2</v>
      </c>
      <c r="H235" s="462">
        <v>1869</v>
      </c>
      <c r="I235" s="462">
        <v>1955</v>
      </c>
      <c r="J235" s="462">
        <v>1987</v>
      </c>
      <c r="K235" s="467">
        <f t="shared" si="102"/>
        <v>6.3135366506153021E-2</v>
      </c>
      <c r="L235" s="467">
        <f t="shared" si="103"/>
        <v>1.6368286445012786E-2</v>
      </c>
      <c r="N235" s="462" t="s">
        <v>99</v>
      </c>
      <c r="O235" s="462">
        <v>3074</v>
      </c>
      <c r="P235" s="462">
        <v>2231</v>
      </c>
      <c r="Q235" s="462">
        <v>2385</v>
      </c>
      <c r="R235" s="467">
        <f t="shared" si="104"/>
        <v>-0.22413793103448276</v>
      </c>
      <c r="S235" s="467">
        <f t="shared" si="105"/>
        <v>6.9027341999103542E-2</v>
      </c>
      <c r="U235" s="462">
        <v>1869</v>
      </c>
      <c r="V235" s="462">
        <v>1955</v>
      </c>
      <c r="W235" s="462">
        <v>1987</v>
      </c>
      <c r="X235" s="467">
        <f t="shared" si="106"/>
        <v>6.3135366506153021E-2</v>
      </c>
      <c r="Y235" s="467">
        <f t="shared" si="107"/>
        <v>1.6368286445012786E-2</v>
      </c>
    </row>
    <row r="236" spans="1:25" ht="12.75" customHeight="1" x14ac:dyDescent="0.2">
      <c r="A236" s="462" t="s">
        <v>100</v>
      </c>
      <c r="B236" s="462">
        <v>3734</v>
      </c>
      <c r="C236" s="462">
        <v>3577</v>
      </c>
      <c r="D236" s="462">
        <v>3266</v>
      </c>
      <c r="E236" s="467">
        <f t="shared" si="100"/>
        <v>-0.12533476164970542</v>
      </c>
      <c r="F236" s="467">
        <f t="shared" si="101"/>
        <v>-8.694436678781102E-2</v>
      </c>
      <c r="H236" s="462">
        <v>2624</v>
      </c>
      <c r="I236" s="462">
        <v>2694</v>
      </c>
      <c r="J236" s="462">
        <v>2680</v>
      </c>
      <c r="K236" s="467">
        <f t="shared" si="102"/>
        <v>2.1341463414634148E-2</v>
      </c>
      <c r="L236" s="467">
        <f t="shared" si="103"/>
        <v>-5.196733481811433E-3</v>
      </c>
      <c r="N236" s="462" t="s">
        <v>100</v>
      </c>
      <c r="O236" s="462">
        <v>3734</v>
      </c>
      <c r="P236" s="462">
        <v>3577</v>
      </c>
      <c r="Q236" s="462">
        <v>3266</v>
      </c>
      <c r="R236" s="467">
        <f t="shared" si="104"/>
        <v>-0.12533476164970542</v>
      </c>
      <c r="S236" s="467">
        <f t="shared" si="105"/>
        <v>-8.694436678781102E-2</v>
      </c>
      <c r="U236" s="462">
        <v>2624</v>
      </c>
      <c r="V236" s="462">
        <v>2694</v>
      </c>
      <c r="W236" s="462">
        <v>2680</v>
      </c>
      <c r="X236" s="467">
        <f t="shared" si="106"/>
        <v>2.1341463414634148E-2</v>
      </c>
      <c r="Y236" s="467">
        <f t="shared" si="107"/>
        <v>-5.196733481811433E-3</v>
      </c>
    </row>
    <row r="237" spans="1:25" ht="12.75" customHeight="1" x14ac:dyDescent="0.2">
      <c r="A237" s="462" t="s">
        <v>101</v>
      </c>
      <c r="B237" s="11">
        <v>2834</v>
      </c>
      <c r="C237" s="11">
        <v>4190</v>
      </c>
      <c r="D237" s="11">
        <v>3885</v>
      </c>
      <c r="E237" s="467">
        <f t="shared" si="100"/>
        <v>0.37085391672547635</v>
      </c>
      <c r="F237" s="467">
        <f t="shared" si="101"/>
        <v>-7.2792362768496419E-2</v>
      </c>
      <c r="H237" s="11">
        <v>2651</v>
      </c>
      <c r="I237" s="11">
        <v>3063</v>
      </c>
      <c r="J237" s="11">
        <v>2809</v>
      </c>
      <c r="K237" s="467">
        <f t="shared" si="102"/>
        <v>5.9600150886457939E-2</v>
      </c>
      <c r="L237" s="467">
        <f t="shared" si="103"/>
        <v>-8.292523669604962E-2</v>
      </c>
      <c r="N237" s="462" t="s">
        <v>101</v>
      </c>
      <c r="O237" s="11">
        <v>2834</v>
      </c>
      <c r="P237" s="11">
        <v>4190</v>
      </c>
      <c r="Q237" s="11">
        <v>3885</v>
      </c>
      <c r="R237" s="467">
        <f t="shared" si="104"/>
        <v>0.37085391672547635</v>
      </c>
      <c r="S237" s="467">
        <f t="shared" si="105"/>
        <v>-7.2792362768496419E-2</v>
      </c>
      <c r="U237" s="11">
        <v>2651</v>
      </c>
      <c r="V237" s="11">
        <v>3063</v>
      </c>
      <c r="W237" s="11">
        <v>2809</v>
      </c>
      <c r="X237" s="467">
        <f t="shared" si="106"/>
        <v>5.9600150886457939E-2</v>
      </c>
      <c r="Y237" s="467">
        <f t="shared" si="107"/>
        <v>-8.292523669604962E-2</v>
      </c>
    </row>
    <row r="238" spans="1:25" ht="12.75" customHeight="1" x14ac:dyDescent="0.2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3902</v>
      </c>
      <c r="P238" s="11">
        <v>4379</v>
      </c>
      <c r="Q238" s="11"/>
      <c r="R238" s="467">
        <f t="shared" si="104"/>
        <v>-1</v>
      </c>
      <c r="S238" s="467">
        <f t="shared" si="105"/>
        <v>-1</v>
      </c>
      <c r="U238" s="11">
        <v>2700</v>
      </c>
      <c r="V238" s="11">
        <v>3312</v>
      </c>
      <c r="W238" s="11"/>
      <c r="X238" s="467">
        <f t="shared" si="106"/>
        <v>-1</v>
      </c>
      <c r="Y238" s="467">
        <f t="shared" si="107"/>
        <v>-1</v>
      </c>
    </row>
    <row r="239" spans="1:25" ht="12.75" customHeight="1" x14ac:dyDescent="0.2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4337</v>
      </c>
      <c r="P239" s="11">
        <v>5445</v>
      </c>
      <c r="Q239" s="11"/>
      <c r="R239" s="467">
        <f t="shared" si="104"/>
        <v>-1</v>
      </c>
      <c r="S239" s="467">
        <f t="shared" si="105"/>
        <v>-1</v>
      </c>
      <c r="U239" s="11">
        <v>3416</v>
      </c>
      <c r="V239" s="11">
        <v>4266</v>
      </c>
      <c r="W239" s="11"/>
      <c r="X239" s="467">
        <f t="shared" si="106"/>
        <v>-1</v>
      </c>
      <c r="Y239" s="467">
        <f t="shared" si="107"/>
        <v>-1</v>
      </c>
    </row>
    <row r="240" spans="1:25" ht="12.75" customHeight="1" x14ac:dyDescent="0.2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4447</v>
      </c>
      <c r="P240" s="11">
        <v>4856</v>
      </c>
      <c r="Q240" s="11"/>
      <c r="R240" s="467">
        <f t="shared" si="104"/>
        <v>-1</v>
      </c>
      <c r="S240" s="467">
        <f t="shared" si="105"/>
        <v>-1</v>
      </c>
      <c r="U240" s="11">
        <v>4085</v>
      </c>
      <c r="V240" s="11">
        <v>4077</v>
      </c>
      <c r="W240" s="11"/>
      <c r="X240" s="467">
        <f t="shared" si="106"/>
        <v>-1</v>
      </c>
      <c r="Y240" s="467">
        <f t="shared" si="107"/>
        <v>-1</v>
      </c>
    </row>
    <row r="241" spans="1:25" ht="12.75" customHeight="1" x14ac:dyDescent="0.2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4563</v>
      </c>
      <c r="P241" s="11">
        <v>4500</v>
      </c>
      <c r="Q241" s="11"/>
      <c r="R241" s="467">
        <f t="shared" si="104"/>
        <v>-1</v>
      </c>
      <c r="S241" s="467">
        <f t="shared" si="105"/>
        <v>-1</v>
      </c>
      <c r="U241" s="11">
        <v>3938</v>
      </c>
      <c r="V241" s="11">
        <v>3950</v>
      </c>
      <c r="W241" s="11"/>
      <c r="X241" s="467">
        <f t="shared" si="106"/>
        <v>-1</v>
      </c>
      <c r="Y241" s="467">
        <f t="shared" si="107"/>
        <v>-1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4222</v>
      </c>
      <c r="P242" s="11">
        <v>4148</v>
      </c>
      <c r="Q242" s="11"/>
      <c r="R242" s="467">
        <f t="shared" si="104"/>
        <v>-1</v>
      </c>
      <c r="S242" s="467">
        <f t="shared" si="105"/>
        <v>-1</v>
      </c>
      <c r="U242" s="11">
        <v>3924</v>
      </c>
      <c r="V242" s="11">
        <v>3766</v>
      </c>
      <c r="W242" s="11"/>
      <c r="X242" s="467">
        <f t="shared" si="106"/>
        <v>-1</v>
      </c>
      <c r="Y242" s="467">
        <f t="shared" si="107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3854</v>
      </c>
      <c r="P243" s="11">
        <v>3714</v>
      </c>
      <c r="Q243" s="11"/>
      <c r="R243" s="467">
        <f t="shared" si="104"/>
        <v>-1</v>
      </c>
      <c r="S243" s="467">
        <f t="shared" si="105"/>
        <v>-1</v>
      </c>
      <c r="U243" s="11">
        <v>3963</v>
      </c>
      <c r="V243" s="11">
        <v>3604</v>
      </c>
      <c r="W243" s="11"/>
      <c r="X243" s="467">
        <f t="shared" si="106"/>
        <v>-1</v>
      </c>
      <c r="Y243" s="467">
        <f t="shared" si="107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2434</v>
      </c>
      <c r="P244" s="11">
        <v>2593</v>
      </c>
      <c r="Q244" s="11"/>
      <c r="R244" s="467">
        <f t="shared" si="104"/>
        <v>-1</v>
      </c>
      <c r="S244" s="467">
        <f t="shared" si="105"/>
        <v>-1</v>
      </c>
      <c r="U244" s="11">
        <v>3330</v>
      </c>
      <c r="V244" s="11">
        <v>3396</v>
      </c>
      <c r="W244" s="11"/>
      <c r="X244" s="467">
        <f t="shared" si="106"/>
        <v>-1</v>
      </c>
      <c r="Y244" s="467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1854</v>
      </c>
      <c r="P245" s="11">
        <v>1670</v>
      </c>
      <c r="Q245" s="11"/>
      <c r="R245" s="451">
        <f t="shared" si="104"/>
        <v>-1</v>
      </c>
      <c r="S245" s="451">
        <f t="shared" si="105"/>
        <v>-1</v>
      </c>
      <c r="T245"/>
      <c r="U245" s="11">
        <v>3100</v>
      </c>
      <c r="V245" s="11">
        <v>3334</v>
      </c>
      <c r="W245" s="11"/>
      <c r="X245" s="451">
        <f t="shared" si="106"/>
        <v>-1</v>
      </c>
      <c r="Y245" s="451">
        <f t="shared" si="107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12384</v>
      </c>
      <c r="C247" s="462">
        <f>SUM(C234:C245)</f>
        <v>12398</v>
      </c>
      <c r="D247" s="462">
        <f>SUM(D234:D245)</f>
        <v>11924</v>
      </c>
      <c r="E247" s="467">
        <f>(+D247-B247)/B247</f>
        <v>-3.714470284237726E-2</v>
      </c>
      <c r="F247" s="467">
        <f>(+D247-C247)/C247</f>
        <v>-3.8231972898854653E-2</v>
      </c>
      <c r="H247" s="462">
        <f>SUM(H234:H245)</f>
        <v>9015</v>
      </c>
      <c r="I247" s="462">
        <f>SUM(I234:I245)</f>
        <v>9714</v>
      </c>
      <c r="J247" s="462">
        <f>SUM(J234:J245)</f>
        <v>9525</v>
      </c>
      <c r="K247" s="467">
        <f>(+J247-H247)/H247</f>
        <v>5.6572379367720464E-2</v>
      </c>
      <c r="L247" s="467">
        <f>(+J247-I247)/I247</f>
        <v>-1.945645460160593E-2</v>
      </c>
      <c r="N247" s="462" t="s">
        <v>110</v>
      </c>
      <c r="O247" s="462">
        <f>SUM(O234:O245)</f>
        <v>41997</v>
      </c>
      <c r="P247" s="462">
        <f>SUM(P234:P245)</f>
        <v>43703</v>
      </c>
      <c r="Q247" s="462">
        <f>SUM(Q234:Q245)</f>
        <v>11924</v>
      </c>
      <c r="R247" s="467">
        <f>(+Q247-O247)/O247</f>
        <v>-0.71607495773507635</v>
      </c>
      <c r="S247" s="467">
        <f>(+Q247-P247)/P247</f>
        <v>-0.72715831865089353</v>
      </c>
      <c r="U247" s="462">
        <f>SUM(U234:U245)</f>
        <v>37471</v>
      </c>
      <c r="V247" s="462">
        <f>SUM(V234:V245)</f>
        <v>39419</v>
      </c>
      <c r="W247" s="462">
        <f>SUM(W234:W245)</f>
        <v>9525</v>
      </c>
      <c r="X247" s="467">
        <f>(+W247-U247)/U247</f>
        <v>-0.74580342131248167</v>
      </c>
      <c r="Y247" s="467">
        <f>(+W247-V247)/V247</f>
        <v>-0.75836525533372234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5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500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>
        <v>2655</v>
      </c>
      <c r="C4" s="35" t="s">
        <v>5366</v>
      </c>
      <c r="D4" s="256">
        <v>26</v>
      </c>
      <c r="E4" s="437">
        <v>2505</v>
      </c>
      <c r="F4" s="546" t="s">
        <v>4605</v>
      </c>
      <c r="G4" s="547">
        <v>38</v>
      </c>
      <c r="H4" s="255">
        <v>2409</v>
      </c>
      <c r="I4" s="35" t="s">
        <v>3863</v>
      </c>
      <c r="J4" s="256">
        <v>37</v>
      </c>
      <c r="K4" s="436">
        <v>2426</v>
      </c>
      <c r="L4" s="437" t="s">
        <v>3083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501">
        <v>10</v>
      </c>
      <c r="F5" s="524" t="s">
        <v>4606</v>
      </c>
      <c r="G5" s="525">
        <v>59</v>
      </c>
      <c r="H5" s="135">
        <v>11</v>
      </c>
      <c r="I5" s="499" t="s">
        <v>3849</v>
      </c>
      <c r="J5" s="136">
        <v>65</v>
      </c>
      <c r="K5" s="430">
        <v>10</v>
      </c>
      <c r="L5" s="431" t="s">
        <v>3071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524">
        <v>53</v>
      </c>
      <c r="F6" s="524" t="s">
        <v>4607</v>
      </c>
      <c r="G6" s="525">
        <v>62</v>
      </c>
      <c r="H6" s="135">
        <v>67</v>
      </c>
      <c r="I6" s="499" t="s">
        <v>3850</v>
      </c>
      <c r="J6" s="136">
        <v>53</v>
      </c>
      <c r="K6" s="430">
        <v>62</v>
      </c>
      <c r="L6" s="431" t="s">
        <v>3072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3073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524">
        <v>1403</v>
      </c>
      <c r="F8" s="524" t="s">
        <v>4608</v>
      </c>
      <c r="G8" s="525">
        <v>30</v>
      </c>
      <c r="H8" s="135">
        <v>1378</v>
      </c>
      <c r="I8" s="499" t="s">
        <v>3851</v>
      </c>
      <c r="J8" s="136">
        <v>31</v>
      </c>
      <c r="K8" s="430">
        <v>1435</v>
      </c>
      <c r="L8" s="431" t="s">
        <v>3074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524">
        <v>72</v>
      </c>
      <c r="F9" s="524" t="s">
        <v>4609</v>
      </c>
      <c r="G9" s="525">
        <v>37</v>
      </c>
      <c r="H9" s="135">
        <v>58</v>
      </c>
      <c r="I9" s="499" t="s">
        <v>3852</v>
      </c>
      <c r="J9" s="136">
        <v>36</v>
      </c>
      <c r="K9" s="430">
        <v>59</v>
      </c>
      <c r="L9" s="431" t="s">
        <v>3075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524">
        <v>14</v>
      </c>
      <c r="F10" s="524" t="s">
        <v>4610</v>
      </c>
      <c r="G10" s="525">
        <v>122</v>
      </c>
      <c r="H10" s="135">
        <v>6</v>
      </c>
      <c r="I10" s="499" t="s">
        <v>3853</v>
      </c>
      <c r="J10" s="136">
        <v>34</v>
      </c>
      <c r="K10" s="430">
        <v>7</v>
      </c>
      <c r="L10" s="431" t="s">
        <v>3076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524">
        <v>332</v>
      </c>
      <c r="F11" s="524" t="s">
        <v>4611</v>
      </c>
      <c r="G11" s="525">
        <v>39</v>
      </c>
      <c r="H11" s="135">
        <v>299</v>
      </c>
      <c r="I11" s="499" t="s">
        <v>3854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524">
        <v>60</v>
      </c>
      <c r="F12" s="524" t="s">
        <v>4612</v>
      </c>
      <c r="G12" s="525">
        <v>80</v>
      </c>
      <c r="H12" s="135">
        <v>51</v>
      </c>
      <c r="I12" s="499" t="s">
        <v>3855</v>
      </c>
      <c r="J12" s="136">
        <v>51</v>
      </c>
      <c r="K12" s="430">
        <v>49</v>
      </c>
      <c r="L12" s="431" t="s">
        <v>3077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524">
        <v>16</v>
      </c>
      <c r="F13" s="524" t="s">
        <v>4613</v>
      </c>
      <c r="G13" s="525">
        <v>97</v>
      </c>
      <c r="H13" s="135">
        <v>119</v>
      </c>
      <c r="I13" s="499" t="s">
        <v>3856</v>
      </c>
      <c r="J13" s="136">
        <v>46</v>
      </c>
      <c r="K13" s="430">
        <v>204</v>
      </c>
      <c r="L13" s="431" t="s">
        <v>3078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524">
        <v>230</v>
      </c>
      <c r="F14" s="524" t="s">
        <v>4614</v>
      </c>
      <c r="G14" s="525">
        <v>45</v>
      </c>
      <c r="H14" s="135">
        <v>89</v>
      </c>
      <c r="I14" s="499" t="s">
        <v>3857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524">
        <v>8</v>
      </c>
      <c r="F15" s="524" t="s">
        <v>4615</v>
      </c>
      <c r="G15" s="525">
        <v>26</v>
      </c>
      <c r="H15" s="135">
        <v>26</v>
      </c>
      <c r="I15" s="499" t="s">
        <v>3858</v>
      </c>
      <c r="J15" s="136">
        <v>91</v>
      </c>
      <c r="K15" s="430">
        <v>31</v>
      </c>
      <c r="L15" s="431" t="s">
        <v>3079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524">
        <v>101</v>
      </c>
      <c r="F16" s="524" t="s">
        <v>4616</v>
      </c>
      <c r="G16" s="525">
        <v>43</v>
      </c>
      <c r="H16" s="135">
        <v>113</v>
      </c>
      <c r="I16" s="499" t="s">
        <v>3859</v>
      </c>
      <c r="J16" s="136">
        <v>42</v>
      </c>
      <c r="K16" s="430">
        <v>87</v>
      </c>
      <c r="L16" s="431" t="s">
        <v>3080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524">
        <v>159</v>
      </c>
      <c r="F17" s="524" t="s">
        <v>4617</v>
      </c>
      <c r="G17" s="525">
        <v>54</v>
      </c>
      <c r="H17" s="135">
        <v>160</v>
      </c>
      <c r="I17" s="499" t="s">
        <v>3860</v>
      </c>
      <c r="J17" s="136">
        <v>65</v>
      </c>
      <c r="K17" s="430">
        <v>152</v>
      </c>
      <c r="L17" s="431" t="s">
        <v>3081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524">
        <v>47</v>
      </c>
      <c r="F18" s="524" t="s">
        <v>4618</v>
      </c>
      <c r="G18" s="525">
        <v>40</v>
      </c>
      <c r="H18" s="135">
        <v>32</v>
      </c>
      <c r="I18" s="499" t="s">
        <v>3861</v>
      </c>
      <c r="J18" s="136">
        <v>73</v>
      </c>
      <c r="K18" s="430">
        <v>39</v>
      </c>
      <c r="L18" s="431" t="s">
        <v>3082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54"/>
      <c r="C19" s="460"/>
      <c r="D19" s="456"/>
      <c r="E19" s="444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>
        <v>941</v>
      </c>
      <c r="C20" s="35" t="s">
        <v>5387</v>
      </c>
      <c r="D20" s="256">
        <v>30</v>
      </c>
      <c r="E20" s="437">
        <v>886</v>
      </c>
      <c r="F20" s="546" t="s">
        <v>4619</v>
      </c>
      <c r="G20" s="547">
        <v>57</v>
      </c>
      <c r="H20" s="255">
        <v>862</v>
      </c>
      <c r="I20" s="35" t="s">
        <v>3882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501">
        <v>14</v>
      </c>
      <c r="F21" s="524" t="s">
        <v>4620</v>
      </c>
      <c r="G21" s="525">
        <v>94</v>
      </c>
      <c r="H21" s="135">
        <v>10</v>
      </c>
      <c r="I21" s="499" t="s">
        <v>3864</v>
      </c>
      <c r="J21" s="136">
        <v>92</v>
      </c>
      <c r="K21" s="430">
        <v>10</v>
      </c>
      <c r="L21" s="431" t="s">
        <v>3084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524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524">
        <v>2</v>
      </c>
      <c r="F23" s="524" t="s">
        <v>4338</v>
      </c>
      <c r="G23" s="525">
        <v>59</v>
      </c>
      <c r="H23" s="135">
        <v>5</v>
      </c>
      <c r="I23" s="499" t="s">
        <v>3865</v>
      </c>
      <c r="J23" s="136">
        <v>33</v>
      </c>
      <c r="K23" s="430">
        <v>3</v>
      </c>
      <c r="L23" s="431" t="s">
        <v>2895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524">
        <v>13</v>
      </c>
      <c r="F24" s="524" t="s">
        <v>4621</v>
      </c>
      <c r="G24" s="525">
        <v>59</v>
      </c>
      <c r="H24" s="135">
        <v>18</v>
      </c>
      <c r="I24" s="499" t="s">
        <v>3866</v>
      </c>
      <c r="J24" s="136">
        <v>32</v>
      </c>
      <c r="K24" s="430">
        <v>11</v>
      </c>
      <c r="L24" s="431" t="s">
        <v>3085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524">
        <v>10</v>
      </c>
      <c r="F25" s="524" t="s">
        <v>4622</v>
      </c>
      <c r="G25" s="525">
        <v>102</v>
      </c>
      <c r="H25" s="135">
        <v>14</v>
      </c>
      <c r="I25" s="499" t="s">
        <v>3867</v>
      </c>
      <c r="J25" s="136">
        <v>92</v>
      </c>
      <c r="K25" s="430">
        <v>8</v>
      </c>
      <c r="L25" s="431" t="s">
        <v>3086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524">
        <v>142</v>
      </c>
      <c r="F26" s="524" t="s">
        <v>4623</v>
      </c>
      <c r="G26" s="525">
        <v>63</v>
      </c>
      <c r="H26" s="135">
        <v>131</v>
      </c>
      <c r="I26" s="499" t="s">
        <v>3868</v>
      </c>
      <c r="J26" s="136">
        <v>72</v>
      </c>
      <c r="K26" s="430">
        <v>154</v>
      </c>
      <c r="L26" s="431" t="s">
        <v>3087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524">
        <v>9</v>
      </c>
      <c r="F27" s="524" t="s">
        <v>4624</v>
      </c>
      <c r="G27" s="525">
        <v>71</v>
      </c>
      <c r="H27" s="135">
        <v>8</v>
      </c>
      <c r="I27" s="499" t="s">
        <v>3869</v>
      </c>
      <c r="J27" s="136">
        <v>98</v>
      </c>
      <c r="K27" s="430">
        <v>4</v>
      </c>
      <c r="L27" s="431" t="s">
        <v>3088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524">
        <v>74</v>
      </c>
      <c r="F28" s="524" t="s">
        <v>4625</v>
      </c>
      <c r="G28" s="525">
        <v>39</v>
      </c>
      <c r="H28" s="135">
        <v>63</v>
      </c>
      <c r="I28" s="499" t="s">
        <v>3870</v>
      </c>
      <c r="J28" s="136">
        <v>44</v>
      </c>
      <c r="K28" s="430">
        <v>72</v>
      </c>
      <c r="L28" s="431" t="s">
        <v>3089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524">
        <v>98</v>
      </c>
      <c r="F29" s="524" t="s">
        <v>4626</v>
      </c>
      <c r="G29" s="525">
        <v>62</v>
      </c>
      <c r="H29" s="135">
        <v>81</v>
      </c>
      <c r="I29" s="499" t="s">
        <v>3871</v>
      </c>
      <c r="J29" s="136">
        <v>60</v>
      </c>
      <c r="K29" s="430">
        <v>93</v>
      </c>
      <c r="L29" s="431" t="s">
        <v>3090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524">
        <v>54</v>
      </c>
      <c r="F30" s="524" t="s">
        <v>4627</v>
      </c>
      <c r="G30" s="525">
        <v>40</v>
      </c>
      <c r="H30" s="135">
        <v>52</v>
      </c>
      <c r="I30" s="499" t="s">
        <v>3872</v>
      </c>
      <c r="J30" s="136">
        <v>48</v>
      </c>
      <c r="K30" s="430">
        <v>56</v>
      </c>
      <c r="L30" s="431" t="s">
        <v>3091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524">
        <v>33</v>
      </c>
      <c r="F31" s="524" t="s">
        <v>4628</v>
      </c>
      <c r="G31" s="525">
        <v>58</v>
      </c>
      <c r="H31" s="135">
        <v>34</v>
      </c>
      <c r="I31" s="499" t="s">
        <v>3873</v>
      </c>
      <c r="J31" s="136">
        <v>61</v>
      </c>
      <c r="K31" s="430">
        <v>26</v>
      </c>
      <c r="L31" s="431" t="s">
        <v>3092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524">
        <v>99</v>
      </c>
      <c r="F32" s="524" t="s">
        <v>4629</v>
      </c>
      <c r="G32" s="525">
        <v>64</v>
      </c>
      <c r="H32" s="135">
        <v>94</v>
      </c>
      <c r="I32" s="499" t="s">
        <v>3874</v>
      </c>
      <c r="J32" s="136">
        <v>83</v>
      </c>
      <c r="K32" s="430">
        <v>78</v>
      </c>
      <c r="L32" s="431" t="s">
        <v>3093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524">
        <v>2</v>
      </c>
      <c r="F33" s="524" t="s">
        <v>1410</v>
      </c>
      <c r="G33" s="525">
        <v>24</v>
      </c>
      <c r="H33" s="135">
        <v>5</v>
      </c>
      <c r="I33" s="499" t="s">
        <v>3682</v>
      </c>
      <c r="J33" s="136">
        <v>97</v>
      </c>
      <c r="K33" s="430">
        <v>9</v>
      </c>
      <c r="L33" s="431" t="s">
        <v>3094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524">
        <v>19</v>
      </c>
      <c r="F34" s="524" t="s">
        <v>4630</v>
      </c>
      <c r="G34" s="525">
        <v>74</v>
      </c>
      <c r="H34" s="135">
        <v>22</v>
      </c>
      <c r="I34" s="499" t="s">
        <v>3875</v>
      </c>
      <c r="J34" s="136">
        <v>51</v>
      </c>
      <c r="K34" s="430">
        <v>36</v>
      </c>
      <c r="L34" s="431" t="s">
        <v>3095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524">
        <v>36</v>
      </c>
      <c r="F35" s="524" t="s">
        <v>4631</v>
      </c>
      <c r="G35" s="525">
        <v>79</v>
      </c>
      <c r="H35" s="135">
        <v>30</v>
      </c>
      <c r="I35" s="499" t="s">
        <v>3876</v>
      </c>
      <c r="J35" s="136">
        <v>54</v>
      </c>
      <c r="K35" s="430">
        <v>38</v>
      </c>
      <c r="L35" s="431" t="s">
        <v>3096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524">
        <v>34</v>
      </c>
      <c r="F36" s="524" t="s">
        <v>4632</v>
      </c>
      <c r="G36" s="525">
        <v>53</v>
      </c>
      <c r="H36" s="135">
        <v>33</v>
      </c>
      <c r="I36" s="499" t="s">
        <v>3877</v>
      </c>
      <c r="J36" s="136">
        <v>50</v>
      </c>
      <c r="K36" s="430">
        <v>30</v>
      </c>
      <c r="L36" s="431" t="s">
        <v>3097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524">
        <v>10</v>
      </c>
      <c r="F37" s="524" t="s">
        <v>4633</v>
      </c>
      <c r="G37" s="525">
        <v>70</v>
      </c>
      <c r="H37" s="135">
        <v>6</v>
      </c>
      <c r="I37" s="499" t="s">
        <v>3878</v>
      </c>
      <c r="J37" s="136">
        <v>63</v>
      </c>
      <c r="K37" s="430">
        <v>5</v>
      </c>
      <c r="L37" s="431" t="s">
        <v>3098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524">
        <v>14</v>
      </c>
      <c r="F38" s="524" t="s">
        <v>4634</v>
      </c>
      <c r="G38" s="525">
        <v>81</v>
      </c>
      <c r="H38" s="135">
        <v>24</v>
      </c>
      <c r="I38" s="499" t="s">
        <v>3879</v>
      </c>
      <c r="J38" s="136">
        <v>49</v>
      </c>
      <c r="K38" s="430">
        <v>18</v>
      </c>
      <c r="L38" s="431" t="s">
        <v>3099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524">
        <v>213</v>
      </c>
      <c r="F39" s="524" t="s">
        <v>4635</v>
      </c>
      <c r="G39" s="525">
        <v>45</v>
      </c>
      <c r="H39" s="135">
        <v>221</v>
      </c>
      <c r="I39" s="499" t="s">
        <v>3880</v>
      </c>
      <c r="J39" s="136">
        <v>40</v>
      </c>
      <c r="K39" s="430">
        <v>219</v>
      </c>
      <c r="L39" s="431" t="s">
        <v>3100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524">
        <v>10</v>
      </c>
      <c r="F40" s="524" t="s">
        <v>4636</v>
      </c>
      <c r="G40" s="525">
        <v>46</v>
      </c>
      <c r="H40" s="135">
        <v>8</v>
      </c>
      <c r="I40" s="499" t="s">
        <v>3881</v>
      </c>
      <c r="J40" s="136">
        <v>115</v>
      </c>
      <c r="K40" s="430">
        <v>8</v>
      </c>
      <c r="L40" s="431" t="s">
        <v>3101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502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E42" s="502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500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500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>
        <v>960</v>
      </c>
      <c r="C45" s="35" t="s">
        <v>5408</v>
      </c>
      <c r="D45" s="256">
        <v>21</v>
      </c>
      <c r="E45" s="437">
        <v>948</v>
      </c>
      <c r="F45" s="546" t="s">
        <v>4637</v>
      </c>
      <c r="G45" s="547">
        <v>44</v>
      </c>
      <c r="H45" s="255">
        <v>933</v>
      </c>
      <c r="I45" s="35" t="s">
        <v>3903</v>
      </c>
      <c r="J45" s="256">
        <v>55</v>
      </c>
      <c r="K45" s="436">
        <v>996</v>
      </c>
      <c r="L45" s="437" t="s">
        <v>3122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501">
        <v>15</v>
      </c>
      <c r="F46" s="524" t="s">
        <v>4638</v>
      </c>
      <c r="G46" s="525">
        <v>41</v>
      </c>
      <c r="H46" s="135">
        <v>12</v>
      </c>
      <c r="I46" s="499" t="s">
        <v>3883</v>
      </c>
      <c r="J46" s="136">
        <v>58</v>
      </c>
      <c r="K46" s="430">
        <v>8</v>
      </c>
      <c r="L46" s="431" t="s">
        <v>3102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524">
        <v>5</v>
      </c>
      <c r="F47" s="524" t="s">
        <v>4639</v>
      </c>
      <c r="G47" s="525">
        <v>73</v>
      </c>
      <c r="H47" s="135">
        <v>8</v>
      </c>
      <c r="I47" s="499" t="s">
        <v>3884</v>
      </c>
      <c r="J47" s="136">
        <v>56</v>
      </c>
      <c r="K47" s="430">
        <v>5</v>
      </c>
      <c r="L47" s="431" t="s">
        <v>2913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524">
        <v>26</v>
      </c>
      <c r="F48" s="524" t="s">
        <v>4640</v>
      </c>
      <c r="G48" s="525">
        <v>68</v>
      </c>
      <c r="H48" s="135">
        <v>25</v>
      </c>
      <c r="I48" s="499" t="s">
        <v>3885</v>
      </c>
      <c r="J48" s="136">
        <v>46</v>
      </c>
      <c r="K48" s="430">
        <v>29</v>
      </c>
      <c r="L48" s="431" t="s">
        <v>3103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524">
        <v>1</v>
      </c>
      <c r="F49" s="524" t="s">
        <v>4641</v>
      </c>
      <c r="G49" s="525">
        <v>6</v>
      </c>
      <c r="H49" s="135">
        <v>1</v>
      </c>
      <c r="I49" s="499" t="s">
        <v>3289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524">
        <v>2</v>
      </c>
      <c r="F50" s="524" t="s">
        <v>4642</v>
      </c>
      <c r="G50" s="525">
        <v>21</v>
      </c>
      <c r="H50" s="135">
        <v>1</v>
      </c>
      <c r="I50" s="499" t="s">
        <v>3290</v>
      </c>
      <c r="J50" s="136">
        <v>135</v>
      </c>
      <c r="K50" s="430">
        <v>1</v>
      </c>
      <c r="L50" s="431" t="s">
        <v>2881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524">
        <v>6</v>
      </c>
      <c r="F51" s="524" t="s">
        <v>4643</v>
      </c>
      <c r="G51" s="525">
        <v>26</v>
      </c>
      <c r="H51" s="135">
        <v>8</v>
      </c>
      <c r="I51" s="499" t="s">
        <v>3694</v>
      </c>
      <c r="J51" s="136">
        <v>34</v>
      </c>
      <c r="K51" s="430">
        <v>16</v>
      </c>
      <c r="L51" s="431" t="s">
        <v>3104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524">
        <v>4</v>
      </c>
      <c r="F52" s="524" t="s">
        <v>4644</v>
      </c>
      <c r="G52" s="525">
        <v>34</v>
      </c>
      <c r="H52" s="135">
        <v>5</v>
      </c>
      <c r="I52" s="499" t="s">
        <v>3886</v>
      </c>
      <c r="J52" s="136">
        <v>80</v>
      </c>
      <c r="K52" s="430">
        <v>9</v>
      </c>
      <c r="L52" s="431" t="s">
        <v>3105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524">
        <v>8</v>
      </c>
      <c r="F53" s="524" t="s">
        <v>4645</v>
      </c>
      <c r="G53" s="525">
        <v>37</v>
      </c>
      <c r="H53" s="135">
        <v>3</v>
      </c>
      <c r="I53" s="499" t="s">
        <v>3695</v>
      </c>
      <c r="J53" s="136">
        <v>25</v>
      </c>
      <c r="K53" s="430">
        <v>4</v>
      </c>
      <c r="L53" s="431" t="s">
        <v>3106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524">
        <v>2</v>
      </c>
      <c r="F54" s="524" t="s">
        <v>3347</v>
      </c>
      <c r="G54" s="525">
        <v>50</v>
      </c>
      <c r="H54" s="135">
        <v>2</v>
      </c>
      <c r="I54" s="499" t="s">
        <v>3887</v>
      </c>
      <c r="J54" s="136">
        <v>7</v>
      </c>
      <c r="K54" s="430">
        <v>3</v>
      </c>
      <c r="L54" s="431" t="s">
        <v>2917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524">
        <v>53</v>
      </c>
      <c r="F55" s="524" t="s">
        <v>4646</v>
      </c>
      <c r="G55" s="525">
        <v>29</v>
      </c>
      <c r="H55" s="135">
        <v>64</v>
      </c>
      <c r="I55" s="499" t="s">
        <v>3888</v>
      </c>
      <c r="J55" s="136">
        <v>38</v>
      </c>
      <c r="K55" s="430">
        <v>35</v>
      </c>
      <c r="L55" s="431" t="s">
        <v>3107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524">
        <v>13</v>
      </c>
      <c r="F56" s="524" t="s">
        <v>4647</v>
      </c>
      <c r="G56" s="525">
        <v>45</v>
      </c>
      <c r="H56" s="135">
        <v>9</v>
      </c>
      <c r="I56" s="499" t="s">
        <v>3697</v>
      </c>
      <c r="J56" s="136">
        <v>47</v>
      </c>
      <c r="K56" s="430">
        <v>14</v>
      </c>
      <c r="L56" s="431" t="s">
        <v>3108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524">
        <v>6</v>
      </c>
      <c r="F57" s="524" t="s">
        <v>4648</v>
      </c>
      <c r="G57" s="525">
        <v>56</v>
      </c>
      <c r="H57" s="135">
        <v>3</v>
      </c>
      <c r="I57" s="499" t="s">
        <v>3889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524">
        <v>505</v>
      </c>
      <c r="F58" s="524" t="s">
        <v>4649</v>
      </c>
      <c r="G58" s="525">
        <v>40</v>
      </c>
      <c r="H58" s="135">
        <v>470</v>
      </c>
      <c r="I58" s="499" t="s">
        <v>3890</v>
      </c>
      <c r="J58" s="136">
        <v>60</v>
      </c>
      <c r="K58" s="430">
        <v>514</v>
      </c>
      <c r="L58" s="431" t="s">
        <v>3109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524">
        <v>13</v>
      </c>
      <c r="F59" s="524" t="s">
        <v>4650</v>
      </c>
      <c r="G59" s="525">
        <v>33</v>
      </c>
      <c r="H59" s="135">
        <v>14</v>
      </c>
      <c r="I59" s="499" t="s">
        <v>3891</v>
      </c>
      <c r="J59" s="136">
        <v>60</v>
      </c>
      <c r="K59" s="430">
        <v>21</v>
      </c>
      <c r="L59" s="431" t="s">
        <v>3110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524">
        <v>5</v>
      </c>
      <c r="F60" s="524" t="s">
        <v>4651</v>
      </c>
      <c r="G60" s="525">
        <v>60</v>
      </c>
      <c r="H60" s="135">
        <v>4</v>
      </c>
      <c r="I60" s="499" t="s">
        <v>3892</v>
      </c>
      <c r="J60" s="136">
        <v>12</v>
      </c>
      <c r="K60" s="430">
        <v>1</v>
      </c>
      <c r="L60" s="431" t="s">
        <v>3111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524">
        <v>2</v>
      </c>
      <c r="F61" s="524" t="s">
        <v>4456</v>
      </c>
      <c r="G61" s="525">
        <v>28</v>
      </c>
      <c r="H61" s="135">
        <v>4</v>
      </c>
      <c r="I61" s="499" t="s">
        <v>3893</v>
      </c>
      <c r="J61" s="136">
        <v>11</v>
      </c>
      <c r="K61" s="430">
        <v>1</v>
      </c>
      <c r="L61" s="431" t="s">
        <v>3112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524">
        <v>13</v>
      </c>
      <c r="F62" s="524" t="s">
        <v>4652</v>
      </c>
      <c r="G62" s="525">
        <v>20</v>
      </c>
      <c r="H62" s="135">
        <v>11</v>
      </c>
      <c r="I62" s="499" t="s">
        <v>3894</v>
      </c>
      <c r="J62" s="136">
        <v>26</v>
      </c>
      <c r="K62" s="430">
        <v>2</v>
      </c>
      <c r="L62" s="431" t="s">
        <v>2922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524">
        <v>24</v>
      </c>
      <c r="F63" s="524" t="s">
        <v>4653</v>
      </c>
      <c r="G63" s="525">
        <v>97</v>
      </c>
      <c r="H63" s="135">
        <v>24</v>
      </c>
      <c r="I63" s="499" t="s">
        <v>3895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524">
        <v>24</v>
      </c>
      <c r="F64" s="524" t="s">
        <v>4654</v>
      </c>
      <c r="G64" s="525">
        <v>37</v>
      </c>
      <c r="H64" s="135">
        <v>19</v>
      </c>
      <c r="I64" s="499" t="s">
        <v>3896</v>
      </c>
      <c r="J64" s="136">
        <v>58</v>
      </c>
      <c r="K64" s="430">
        <v>20</v>
      </c>
      <c r="L64" s="431" t="s">
        <v>3113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524">
        <v>7</v>
      </c>
      <c r="F65" s="524" t="s">
        <v>4459</v>
      </c>
      <c r="G65" s="525">
        <v>34</v>
      </c>
      <c r="H65" s="135">
        <v>7</v>
      </c>
      <c r="I65" s="499" t="s">
        <v>3897</v>
      </c>
      <c r="J65" s="136">
        <v>32</v>
      </c>
      <c r="K65" s="430">
        <v>14</v>
      </c>
      <c r="L65" s="431" t="s">
        <v>3114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524">
        <v>4</v>
      </c>
      <c r="F66" s="524" t="s">
        <v>4164</v>
      </c>
      <c r="G66" s="525">
        <v>68</v>
      </c>
      <c r="H66" s="135">
        <v>3</v>
      </c>
      <c r="I66" s="499" t="s">
        <v>3705</v>
      </c>
      <c r="J66" s="136">
        <v>29</v>
      </c>
      <c r="K66" s="430">
        <v>4</v>
      </c>
      <c r="L66" s="431" t="s">
        <v>3115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524">
        <v>6</v>
      </c>
      <c r="F67" s="524" t="s">
        <v>4460</v>
      </c>
      <c r="G67" s="525">
        <v>73</v>
      </c>
      <c r="H67" s="135">
        <v>6</v>
      </c>
      <c r="I67" s="499" t="s">
        <v>3898</v>
      </c>
      <c r="J67" s="136">
        <v>54</v>
      </c>
      <c r="K67" s="430">
        <v>9</v>
      </c>
      <c r="L67" s="431" t="s">
        <v>3116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524">
        <v>17</v>
      </c>
      <c r="F68" s="524" t="s">
        <v>4655</v>
      </c>
      <c r="G68" s="525">
        <v>65</v>
      </c>
      <c r="H68" s="135">
        <v>14</v>
      </c>
      <c r="I68" s="499" t="s">
        <v>3899</v>
      </c>
      <c r="J68" s="136">
        <v>48</v>
      </c>
      <c r="K68" s="430">
        <v>18</v>
      </c>
      <c r="L68" s="431" t="s">
        <v>3117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524">
        <v>3</v>
      </c>
      <c r="F69" s="524" t="s">
        <v>4462</v>
      </c>
      <c r="G69" s="525">
        <v>164</v>
      </c>
      <c r="H69" s="135">
        <v>3</v>
      </c>
      <c r="I69" s="499" t="s">
        <v>3708</v>
      </c>
      <c r="J69" s="136">
        <v>107</v>
      </c>
      <c r="K69" s="430">
        <v>4</v>
      </c>
      <c r="L69" s="431" t="s">
        <v>3118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524">
        <v>160</v>
      </c>
      <c r="F70" s="524" t="s">
        <v>4656</v>
      </c>
      <c r="G70" s="525">
        <v>44</v>
      </c>
      <c r="H70" s="135">
        <v>184</v>
      </c>
      <c r="I70" s="499" t="s">
        <v>3900</v>
      </c>
      <c r="J70" s="136">
        <v>56</v>
      </c>
      <c r="K70" s="430">
        <v>211</v>
      </c>
      <c r="L70" s="431" t="s">
        <v>3119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524">
        <v>15</v>
      </c>
      <c r="F71" s="524" t="s">
        <v>4657</v>
      </c>
      <c r="G71" s="525">
        <v>72</v>
      </c>
      <c r="H71" s="135">
        <v>17</v>
      </c>
      <c r="I71" s="499" t="s">
        <v>3901</v>
      </c>
      <c r="J71" s="136">
        <v>75</v>
      </c>
      <c r="K71" s="430">
        <v>12</v>
      </c>
      <c r="L71" s="431" t="s">
        <v>3120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524">
        <v>9</v>
      </c>
      <c r="F72" s="524" t="s">
        <v>694</v>
      </c>
      <c r="G72" s="525">
        <v>43</v>
      </c>
      <c r="H72" s="135">
        <v>12</v>
      </c>
      <c r="I72" s="499" t="s">
        <v>3902</v>
      </c>
      <c r="J72" s="136">
        <v>60</v>
      </c>
      <c r="K72" s="430">
        <v>9</v>
      </c>
      <c r="L72" s="431" t="s">
        <v>3121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502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E74" s="502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500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500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255">
        <v>13808</v>
      </c>
      <c r="C77" s="35" t="s">
        <v>5428</v>
      </c>
      <c r="D77" s="35">
        <v>24</v>
      </c>
      <c r="E77" s="437">
        <v>12327</v>
      </c>
      <c r="F77" s="546" t="s">
        <v>4658</v>
      </c>
      <c r="G77" s="547">
        <v>30</v>
      </c>
      <c r="H77" s="255">
        <v>11682</v>
      </c>
      <c r="I77" s="35" t="s">
        <v>3923</v>
      </c>
      <c r="J77" s="256">
        <v>35</v>
      </c>
      <c r="K77" s="436">
        <v>11793</v>
      </c>
      <c r="L77" s="437" t="s">
        <v>3142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501">
        <v>94</v>
      </c>
      <c r="F78" s="524" t="s">
        <v>4659</v>
      </c>
      <c r="G78" s="525">
        <v>45</v>
      </c>
      <c r="H78" s="135">
        <v>109</v>
      </c>
      <c r="I78" s="499" t="s">
        <v>3904</v>
      </c>
      <c r="J78" s="136">
        <v>49</v>
      </c>
      <c r="K78" s="430">
        <v>96</v>
      </c>
      <c r="L78" s="431" t="s">
        <v>3123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524">
        <v>223</v>
      </c>
      <c r="F79" s="524" t="s">
        <v>4660</v>
      </c>
      <c r="G79" s="525">
        <v>27</v>
      </c>
      <c r="H79" s="135">
        <v>225</v>
      </c>
      <c r="I79" s="499" t="s">
        <v>3905</v>
      </c>
      <c r="J79" s="136">
        <v>31</v>
      </c>
      <c r="K79" s="430">
        <v>226</v>
      </c>
      <c r="L79" s="431" t="s">
        <v>3124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524">
        <v>281</v>
      </c>
      <c r="F80" s="524" t="s">
        <v>4661</v>
      </c>
      <c r="G80" s="525">
        <v>22</v>
      </c>
      <c r="H80" s="135">
        <v>294</v>
      </c>
      <c r="I80" s="499" t="s">
        <v>3906</v>
      </c>
      <c r="J80" s="136">
        <v>28</v>
      </c>
      <c r="K80" s="430">
        <v>251</v>
      </c>
      <c r="L80" s="431" t="s">
        <v>3125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524">
        <v>159</v>
      </c>
      <c r="F81" s="524" t="s">
        <v>4662</v>
      </c>
      <c r="G81" s="525">
        <v>27</v>
      </c>
      <c r="H81" s="135">
        <v>152</v>
      </c>
      <c r="I81" s="499" t="s">
        <v>3907</v>
      </c>
      <c r="J81" s="136">
        <v>46</v>
      </c>
      <c r="K81" s="430">
        <v>126</v>
      </c>
      <c r="L81" s="431" t="s">
        <v>3126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524">
        <v>601</v>
      </c>
      <c r="F82" s="524" t="s">
        <v>4663</v>
      </c>
      <c r="G82" s="525">
        <v>24</v>
      </c>
      <c r="H82" s="135">
        <v>528</v>
      </c>
      <c r="I82" s="499" t="s">
        <v>3908</v>
      </c>
      <c r="J82" s="136">
        <v>25</v>
      </c>
      <c r="K82" s="430">
        <v>505</v>
      </c>
      <c r="L82" s="431" t="s">
        <v>3127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524">
        <v>275</v>
      </c>
      <c r="F83" s="524" t="s">
        <v>4664</v>
      </c>
      <c r="G83" s="525">
        <v>28</v>
      </c>
      <c r="H83" s="135">
        <v>287</v>
      </c>
      <c r="I83" s="499" t="s">
        <v>3909</v>
      </c>
      <c r="J83" s="136">
        <v>30</v>
      </c>
      <c r="K83" s="430">
        <v>260</v>
      </c>
      <c r="L83" s="431" t="s">
        <v>3128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524">
        <v>184</v>
      </c>
      <c r="F84" s="524" t="s">
        <v>4665</v>
      </c>
      <c r="G84" s="525">
        <v>20</v>
      </c>
      <c r="H84" s="135">
        <v>185</v>
      </c>
      <c r="I84" s="499" t="s">
        <v>3910</v>
      </c>
      <c r="J84" s="136">
        <v>20</v>
      </c>
      <c r="K84" s="430">
        <v>200</v>
      </c>
      <c r="L84" s="431" t="s">
        <v>3129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524">
        <v>521</v>
      </c>
      <c r="F85" s="524" t="s">
        <v>4666</v>
      </c>
      <c r="G85" s="525">
        <v>22</v>
      </c>
      <c r="H85" s="135">
        <v>494</v>
      </c>
      <c r="I85" s="499" t="s">
        <v>3911</v>
      </c>
      <c r="J85" s="136">
        <v>22</v>
      </c>
      <c r="K85" s="430">
        <v>533</v>
      </c>
      <c r="L85" s="431" t="s">
        <v>3130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524">
        <v>87</v>
      </c>
      <c r="F86" s="524" t="s">
        <v>4667</v>
      </c>
      <c r="G86" s="525">
        <v>19</v>
      </c>
      <c r="H86" s="135">
        <v>84</v>
      </c>
      <c r="I86" s="499" t="s">
        <v>3912</v>
      </c>
      <c r="J86" s="136">
        <v>34</v>
      </c>
      <c r="K86" s="430">
        <v>85</v>
      </c>
      <c r="L86" s="431" t="s">
        <v>3131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524">
        <v>6648</v>
      </c>
      <c r="F87" s="524" t="s">
        <v>4668</v>
      </c>
      <c r="G87" s="525">
        <v>36</v>
      </c>
      <c r="H87" s="135">
        <v>6230</v>
      </c>
      <c r="I87" s="499" t="s">
        <v>3913</v>
      </c>
      <c r="J87" s="136">
        <v>40</v>
      </c>
      <c r="K87" s="430">
        <v>6446</v>
      </c>
      <c r="L87" s="431" t="s">
        <v>3132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524">
        <v>406</v>
      </c>
      <c r="F88" s="524" t="s">
        <v>4669</v>
      </c>
      <c r="G88" s="525">
        <v>24</v>
      </c>
      <c r="H88" s="135">
        <v>374</v>
      </c>
      <c r="I88" s="499" t="s">
        <v>3914</v>
      </c>
      <c r="J88" s="136">
        <v>26</v>
      </c>
      <c r="K88" s="430">
        <v>361</v>
      </c>
      <c r="L88" s="431" t="s">
        <v>3133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524">
        <v>43</v>
      </c>
      <c r="F89" s="524" t="s">
        <v>4670</v>
      </c>
      <c r="G89" s="525">
        <v>110</v>
      </c>
      <c r="H89" s="135">
        <v>21</v>
      </c>
      <c r="I89" s="499" t="s">
        <v>3915</v>
      </c>
      <c r="J89" s="136">
        <v>105</v>
      </c>
      <c r="K89" s="430">
        <v>22</v>
      </c>
      <c r="L89" s="431" t="s">
        <v>3134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524">
        <v>141</v>
      </c>
      <c r="F90" s="524" t="s">
        <v>4671</v>
      </c>
      <c r="G90" s="525">
        <v>28</v>
      </c>
      <c r="H90" s="135">
        <v>142</v>
      </c>
      <c r="I90" s="499" t="s">
        <v>3916</v>
      </c>
      <c r="J90" s="136">
        <v>35</v>
      </c>
      <c r="K90" s="430">
        <v>189</v>
      </c>
      <c r="L90" s="431" t="s">
        <v>3135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524">
        <v>202</v>
      </c>
      <c r="F91" s="524" t="s">
        <v>4672</v>
      </c>
      <c r="G91" s="525">
        <v>23</v>
      </c>
      <c r="H91" s="135">
        <v>198</v>
      </c>
      <c r="I91" s="499" t="s">
        <v>3917</v>
      </c>
      <c r="J91" s="136">
        <v>33</v>
      </c>
      <c r="K91" s="430">
        <v>257</v>
      </c>
      <c r="L91" s="431" t="s">
        <v>3136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524">
        <v>257</v>
      </c>
      <c r="F92" s="524" t="s">
        <v>4673</v>
      </c>
      <c r="G92" s="525">
        <v>25</v>
      </c>
      <c r="H92" s="135">
        <v>230</v>
      </c>
      <c r="I92" s="499" t="s">
        <v>3918</v>
      </c>
      <c r="J92" s="136">
        <v>31</v>
      </c>
      <c r="K92" s="430">
        <v>165</v>
      </c>
      <c r="L92" s="431" t="s">
        <v>3137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524">
        <v>883</v>
      </c>
      <c r="F93" s="524" t="s">
        <v>4674</v>
      </c>
      <c r="G93" s="525">
        <v>22</v>
      </c>
      <c r="H93" s="135">
        <v>810</v>
      </c>
      <c r="I93" s="499" t="s">
        <v>3919</v>
      </c>
      <c r="J93" s="136">
        <v>22</v>
      </c>
      <c r="K93" s="430">
        <v>766</v>
      </c>
      <c r="L93" s="431" t="s">
        <v>3138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524">
        <v>967</v>
      </c>
      <c r="F94" s="524" t="s">
        <v>4675</v>
      </c>
      <c r="G94" s="525">
        <v>22</v>
      </c>
      <c r="H94" s="135">
        <v>957</v>
      </c>
      <c r="I94" s="499" t="s">
        <v>3920</v>
      </c>
      <c r="J94" s="136">
        <v>30</v>
      </c>
      <c r="K94" s="430">
        <v>965</v>
      </c>
      <c r="L94" s="431" t="s">
        <v>3139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524">
        <v>51</v>
      </c>
      <c r="F95" s="524" t="s">
        <v>4676</v>
      </c>
      <c r="G95" s="525">
        <v>23</v>
      </c>
      <c r="H95" s="135">
        <v>51</v>
      </c>
      <c r="I95" s="499" t="s">
        <v>3921</v>
      </c>
      <c r="J95" s="136">
        <v>23</v>
      </c>
      <c r="K95" s="430">
        <v>56</v>
      </c>
      <c r="L95" s="431" t="s">
        <v>3140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524">
        <v>304</v>
      </c>
      <c r="F96" s="524" t="s">
        <v>4677</v>
      </c>
      <c r="G96" s="525">
        <v>20</v>
      </c>
      <c r="H96" s="135">
        <v>311</v>
      </c>
      <c r="I96" s="499" t="s">
        <v>3922</v>
      </c>
      <c r="J96" s="136">
        <v>24</v>
      </c>
      <c r="K96" s="430">
        <v>284</v>
      </c>
      <c r="L96" s="431" t="s">
        <v>3141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444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500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500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>
        <v>1441</v>
      </c>
      <c r="C100" s="35" t="s">
        <v>5438</v>
      </c>
      <c r="D100" s="256">
        <v>28</v>
      </c>
      <c r="E100" s="437">
        <v>1500</v>
      </c>
      <c r="F100" s="546" t="s">
        <v>4692</v>
      </c>
      <c r="G100" s="547">
        <v>43</v>
      </c>
      <c r="H100" s="255">
        <v>1084</v>
      </c>
      <c r="I100" s="35" t="s">
        <v>3947</v>
      </c>
      <c r="J100" s="256">
        <v>47</v>
      </c>
      <c r="K100" s="436">
        <v>1323</v>
      </c>
      <c r="L100" s="437" t="s">
        <v>3151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501">
        <v>1</v>
      </c>
      <c r="F101" s="524" t="s">
        <v>4501</v>
      </c>
      <c r="G101" s="525">
        <v>708</v>
      </c>
      <c r="H101" s="135">
        <v>1</v>
      </c>
      <c r="I101" s="499" t="s">
        <v>3541</v>
      </c>
      <c r="J101" s="136">
        <v>71</v>
      </c>
      <c r="K101" s="430">
        <v>1</v>
      </c>
      <c r="L101" s="431" t="s">
        <v>2954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>
        <v>58</v>
      </c>
      <c r="C102" t="s">
        <v>5429</v>
      </c>
      <c r="D102">
        <v>31</v>
      </c>
      <c r="E102" s="524">
        <v>68</v>
      </c>
      <c r="F102" s="524" t="s">
        <v>4693</v>
      </c>
      <c r="G102" s="525">
        <v>77</v>
      </c>
      <c r="H102" s="135">
        <v>51</v>
      </c>
      <c r="I102" s="499" t="s">
        <v>3939</v>
      </c>
      <c r="J102" s="136">
        <v>74</v>
      </c>
      <c r="K102" s="430">
        <v>61</v>
      </c>
      <c r="L102" s="431" t="s">
        <v>3143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524">
        <v>254</v>
      </c>
      <c r="F103" s="524" t="s">
        <v>4694</v>
      </c>
      <c r="G103" s="525">
        <v>39</v>
      </c>
      <c r="H103" s="135">
        <v>220</v>
      </c>
      <c r="I103" s="499" t="s">
        <v>3940</v>
      </c>
      <c r="J103" s="136">
        <v>43</v>
      </c>
      <c r="K103" s="430">
        <v>263</v>
      </c>
      <c r="L103" s="431" t="s">
        <v>3144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524">
        <v>40</v>
      </c>
      <c r="F104" s="524" t="s">
        <v>4695</v>
      </c>
      <c r="G104" s="525">
        <v>50</v>
      </c>
      <c r="H104" s="135">
        <v>40</v>
      </c>
      <c r="I104" s="499" t="s">
        <v>3941</v>
      </c>
      <c r="J104" s="136">
        <v>68</v>
      </c>
      <c r="K104" s="430">
        <v>41</v>
      </c>
      <c r="L104" s="431" t="s">
        <v>3145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524">
        <v>281</v>
      </c>
      <c r="F105" s="524" t="s">
        <v>4696</v>
      </c>
      <c r="G105" s="525">
        <v>42</v>
      </c>
      <c r="H105" s="135">
        <v>169</v>
      </c>
      <c r="I105" s="499" t="s">
        <v>3942</v>
      </c>
      <c r="J105" s="136">
        <v>40</v>
      </c>
      <c r="K105" s="430">
        <v>235</v>
      </c>
      <c r="L105" s="431" t="s">
        <v>3146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524">
        <v>424</v>
      </c>
      <c r="F106" s="524" t="s">
        <v>4697</v>
      </c>
      <c r="G106" s="525">
        <v>50</v>
      </c>
      <c r="H106" s="135">
        <v>329</v>
      </c>
      <c r="I106" s="499" t="s">
        <v>3943</v>
      </c>
      <c r="J106" s="136">
        <v>50</v>
      </c>
      <c r="K106" s="430">
        <v>386</v>
      </c>
      <c r="L106" s="431" t="s">
        <v>3147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524">
        <v>1</v>
      </c>
      <c r="F107" s="524" t="s">
        <v>368</v>
      </c>
      <c r="G107" s="525">
        <v>47</v>
      </c>
      <c r="H107" s="135">
        <v>2</v>
      </c>
      <c r="I107" s="499" t="s">
        <v>2587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524">
        <v>274</v>
      </c>
      <c r="F108" s="524" t="s">
        <v>4698</v>
      </c>
      <c r="G108" s="525">
        <v>34</v>
      </c>
      <c r="H108" s="135">
        <v>185</v>
      </c>
      <c r="I108" s="499" t="s">
        <v>3944</v>
      </c>
      <c r="J108" s="136">
        <v>48</v>
      </c>
      <c r="K108" s="430">
        <v>216</v>
      </c>
      <c r="L108" s="431" t="s">
        <v>3148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524">
        <v>87</v>
      </c>
      <c r="F109" s="524" t="s">
        <v>4699</v>
      </c>
      <c r="G109" s="525">
        <v>33</v>
      </c>
      <c r="H109" s="135">
        <v>54</v>
      </c>
      <c r="I109" s="499" t="s">
        <v>3945</v>
      </c>
      <c r="J109" s="136">
        <v>34</v>
      </c>
      <c r="K109" s="430">
        <v>70</v>
      </c>
      <c r="L109" s="431" t="s">
        <v>3149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524">
        <v>70</v>
      </c>
      <c r="F110" s="524" t="s">
        <v>4700</v>
      </c>
      <c r="G110" s="525">
        <v>20</v>
      </c>
      <c r="H110" s="135">
        <v>33</v>
      </c>
      <c r="I110" s="499" t="s">
        <v>3946</v>
      </c>
      <c r="J110" s="136">
        <v>27</v>
      </c>
      <c r="K110" s="430">
        <v>49</v>
      </c>
      <c r="L110" s="431" t="s">
        <v>3150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9"/>
      <c r="D111" s="453"/>
      <c r="E111" s="52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5">
        <v>3378</v>
      </c>
      <c r="C112" s="35" t="s">
        <v>5454</v>
      </c>
      <c r="D112" s="256">
        <v>25</v>
      </c>
      <c r="E112" s="437">
        <v>3096</v>
      </c>
      <c r="F112" s="546" t="s">
        <v>4678</v>
      </c>
      <c r="G112" s="547">
        <v>38</v>
      </c>
      <c r="H112" s="255">
        <v>2799</v>
      </c>
      <c r="I112" s="35" t="s">
        <v>3938</v>
      </c>
      <c r="J112" s="256">
        <v>39</v>
      </c>
      <c r="K112" s="436">
        <v>2824</v>
      </c>
      <c r="L112" s="437" t="s">
        <v>3166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501">
        <v>268</v>
      </c>
      <c r="F113" s="524" t="s">
        <v>4679</v>
      </c>
      <c r="G113" s="525">
        <v>47</v>
      </c>
      <c r="H113" s="135">
        <v>270</v>
      </c>
      <c r="I113" s="499" t="s">
        <v>3924</v>
      </c>
      <c r="J113" s="136">
        <v>44</v>
      </c>
      <c r="K113" s="430">
        <v>266</v>
      </c>
      <c r="L113" s="431" t="s">
        <v>3152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524">
        <v>439</v>
      </c>
      <c r="F114" s="524" t="s">
        <v>4680</v>
      </c>
      <c r="G114" s="525">
        <v>35</v>
      </c>
      <c r="H114" s="135">
        <v>395</v>
      </c>
      <c r="I114" s="499" t="s">
        <v>3925</v>
      </c>
      <c r="J114" s="136">
        <v>34</v>
      </c>
      <c r="K114" s="430">
        <v>414</v>
      </c>
      <c r="L114" s="431" t="s">
        <v>3153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524">
        <v>51</v>
      </c>
      <c r="F115" s="524" t="s">
        <v>4681</v>
      </c>
      <c r="G115" s="525">
        <v>49</v>
      </c>
      <c r="H115" s="135">
        <v>33</v>
      </c>
      <c r="I115" s="499" t="s">
        <v>3926</v>
      </c>
      <c r="J115" s="136">
        <v>38</v>
      </c>
      <c r="K115" s="430">
        <v>33</v>
      </c>
      <c r="L115" s="431" t="s">
        <v>3154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524">
        <v>7</v>
      </c>
      <c r="F116" s="524" t="s">
        <v>4490</v>
      </c>
      <c r="G116" s="525">
        <v>7</v>
      </c>
      <c r="H116" s="135">
        <v>3</v>
      </c>
      <c r="I116" s="499" t="s">
        <v>3745</v>
      </c>
      <c r="J116" s="136">
        <v>48</v>
      </c>
      <c r="K116" s="430">
        <v>5</v>
      </c>
      <c r="L116" s="431" t="s">
        <v>3155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524">
        <v>533</v>
      </c>
      <c r="F117" s="524" t="s">
        <v>4682</v>
      </c>
      <c r="G117" s="525">
        <v>36</v>
      </c>
      <c r="H117" s="135">
        <v>499</v>
      </c>
      <c r="I117" s="499" t="s">
        <v>3927</v>
      </c>
      <c r="J117" s="136">
        <v>37</v>
      </c>
      <c r="K117" s="430">
        <v>500</v>
      </c>
      <c r="L117" s="431" t="s">
        <v>3156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524">
        <v>1</v>
      </c>
      <c r="F118" s="524" t="s">
        <v>1775</v>
      </c>
      <c r="G118" s="525">
        <v>304</v>
      </c>
      <c r="H118" s="135">
        <v>3</v>
      </c>
      <c r="I118" s="499" t="s">
        <v>3928</v>
      </c>
      <c r="J118" s="136">
        <v>56</v>
      </c>
      <c r="K118" s="430">
        <v>3</v>
      </c>
      <c r="L118" s="431" t="s">
        <v>2969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524">
        <v>93</v>
      </c>
      <c r="F119" s="524" t="s">
        <v>4683</v>
      </c>
      <c r="G119" s="525">
        <v>35</v>
      </c>
      <c r="H119" s="135">
        <v>69</v>
      </c>
      <c r="I119" s="499" t="s">
        <v>3929</v>
      </c>
      <c r="J119" s="136">
        <v>46</v>
      </c>
      <c r="K119" s="430">
        <v>71</v>
      </c>
      <c r="L119" s="431" t="s">
        <v>3157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524">
        <v>1117</v>
      </c>
      <c r="F120" s="524" t="s">
        <v>4684</v>
      </c>
      <c r="G120" s="525">
        <v>36</v>
      </c>
      <c r="H120" s="135">
        <v>1008</v>
      </c>
      <c r="I120" s="499" t="s">
        <v>3930</v>
      </c>
      <c r="J120" s="136">
        <v>40</v>
      </c>
      <c r="K120" s="430">
        <v>1053</v>
      </c>
      <c r="L120" s="431" t="s">
        <v>3158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524">
        <v>44</v>
      </c>
      <c r="F121" s="524" t="s">
        <v>4685</v>
      </c>
      <c r="G121" s="525">
        <v>44</v>
      </c>
      <c r="H121" s="135">
        <v>31</v>
      </c>
      <c r="I121" s="499" t="s">
        <v>3931</v>
      </c>
      <c r="J121" s="136">
        <v>46</v>
      </c>
      <c r="K121" s="430">
        <v>26</v>
      </c>
      <c r="L121" s="431" t="s">
        <v>3159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524">
        <v>51</v>
      </c>
      <c r="F122" s="524" t="s">
        <v>4686</v>
      </c>
      <c r="G122" s="525">
        <v>45</v>
      </c>
      <c r="H122" s="135">
        <v>57</v>
      </c>
      <c r="I122" s="499" t="s">
        <v>3932</v>
      </c>
      <c r="J122" s="136">
        <v>58</v>
      </c>
      <c r="K122" s="430">
        <v>50</v>
      </c>
      <c r="L122" s="431" t="s">
        <v>3160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524">
        <v>94</v>
      </c>
      <c r="F123" s="524" t="s">
        <v>4687</v>
      </c>
      <c r="G123" s="525">
        <v>39</v>
      </c>
      <c r="H123" s="135">
        <v>98</v>
      </c>
      <c r="I123" s="499" t="s">
        <v>3933</v>
      </c>
      <c r="J123" s="136">
        <v>35</v>
      </c>
      <c r="K123" s="430">
        <v>114</v>
      </c>
      <c r="L123" s="431" t="s">
        <v>3161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524">
        <v>74</v>
      </c>
      <c r="F124" s="524" t="s">
        <v>4688</v>
      </c>
      <c r="G124" s="525">
        <v>46</v>
      </c>
      <c r="H124" s="135">
        <v>54</v>
      </c>
      <c r="I124" s="499" t="s">
        <v>3934</v>
      </c>
      <c r="J124" s="136">
        <v>37</v>
      </c>
      <c r="K124" s="430">
        <v>48</v>
      </c>
      <c r="L124" s="431" t="s">
        <v>3162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524">
        <v>241</v>
      </c>
      <c r="F125" s="524" t="s">
        <v>4689</v>
      </c>
      <c r="G125" s="525">
        <v>36</v>
      </c>
      <c r="H125" s="135">
        <v>202</v>
      </c>
      <c r="I125" s="499" t="s">
        <v>3935</v>
      </c>
      <c r="J125" s="136">
        <v>37</v>
      </c>
      <c r="K125" s="430">
        <v>182</v>
      </c>
      <c r="L125" s="431" t="s">
        <v>3163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524">
        <v>48</v>
      </c>
      <c r="F126" s="524" t="s">
        <v>4690</v>
      </c>
      <c r="G126" s="525">
        <v>34</v>
      </c>
      <c r="H126" s="135">
        <v>48</v>
      </c>
      <c r="I126" s="499" t="s">
        <v>3936</v>
      </c>
      <c r="J126" s="136">
        <v>39</v>
      </c>
      <c r="K126" s="430">
        <v>38</v>
      </c>
      <c r="L126" s="431" t="s">
        <v>3164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37">
        <v>31</v>
      </c>
      <c r="C127" s="37" t="s">
        <v>5453</v>
      </c>
      <c r="D127" s="37">
        <v>30</v>
      </c>
      <c r="E127" s="524">
        <v>35</v>
      </c>
      <c r="F127" s="524" t="s">
        <v>4691</v>
      </c>
      <c r="G127" s="525">
        <v>74</v>
      </c>
      <c r="H127" s="135">
        <v>29</v>
      </c>
      <c r="I127" s="499" t="s">
        <v>3937</v>
      </c>
      <c r="J127" s="136">
        <v>48</v>
      </c>
      <c r="K127" s="430">
        <v>21</v>
      </c>
      <c r="L127" s="431" t="s">
        <v>3165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/>
      <c r="C128"/>
      <c r="D128"/>
      <c r="E128" s="444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500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500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>
        <v>1583</v>
      </c>
      <c r="C131" s="35" t="s">
        <v>5478</v>
      </c>
      <c r="D131" s="256">
        <v>26</v>
      </c>
      <c r="E131" s="437">
        <v>1505</v>
      </c>
      <c r="F131" s="546" t="s">
        <v>4701</v>
      </c>
      <c r="G131" s="547">
        <v>41</v>
      </c>
      <c r="H131" s="255">
        <v>1447</v>
      </c>
      <c r="I131" s="35" t="s">
        <v>3971</v>
      </c>
      <c r="J131" s="256">
        <v>46</v>
      </c>
      <c r="K131" s="436">
        <v>1436</v>
      </c>
      <c r="L131" s="437" t="s">
        <v>3191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501">
        <v>14</v>
      </c>
      <c r="F132" s="524" t="s">
        <v>4702</v>
      </c>
      <c r="G132" s="525">
        <v>71</v>
      </c>
      <c r="H132" s="135">
        <v>8</v>
      </c>
      <c r="I132" s="499" t="s">
        <v>2926</v>
      </c>
      <c r="J132" s="136">
        <v>71</v>
      </c>
      <c r="K132" s="430">
        <v>11</v>
      </c>
      <c r="L132" s="431" t="s">
        <v>3167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524">
        <v>8</v>
      </c>
      <c r="F133" s="524" t="s">
        <v>4703</v>
      </c>
      <c r="G133" s="525">
        <v>15</v>
      </c>
      <c r="H133" s="135">
        <v>8</v>
      </c>
      <c r="I133" s="499" t="s">
        <v>3948</v>
      </c>
      <c r="J133" s="136">
        <v>119</v>
      </c>
      <c r="K133" s="430">
        <v>10</v>
      </c>
      <c r="L133" s="431" t="s">
        <v>3168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524">
        <v>35</v>
      </c>
      <c r="F134" s="524" t="s">
        <v>4704</v>
      </c>
      <c r="G134" s="525">
        <v>59</v>
      </c>
      <c r="H134" s="135">
        <v>36</v>
      </c>
      <c r="I134" s="499" t="s">
        <v>3949</v>
      </c>
      <c r="J134" s="136">
        <v>43</v>
      </c>
      <c r="K134" s="430">
        <v>34</v>
      </c>
      <c r="L134" s="431" t="s">
        <v>3169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524">
        <v>22</v>
      </c>
      <c r="F135" s="524" t="s">
        <v>4705</v>
      </c>
      <c r="G135" s="525">
        <v>93</v>
      </c>
      <c r="H135" s="135">
        <v>31</v>
      </c>
      <c r="I135" s="499" t="s">
        <v>3950</v>
      </c>
      <c r="J135" s="136">
        <v>116</v>
      </c>
      <c r="K135" s="430">
        <v>20</v>
      </c>
      <c r="L135" s="431" t="s">
        <v>3170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524">
        <v>8</v>
      </c>
      <c r="F136" s="524" t="s">
        <v>4706</v>
      </c>
      <c r="G136" s="525">
        <v>56</v>
      </c>
      <c r="H136" s="135">
        <v>7</v>
      </c>
      <c r="I136" s="499" t="s">
        <v>3951</v>
      </c>
      <c r="J136" s="136">
        <v>76</v>
      </c>
      <c r="K136" s="430">
        <v>9</v>
      </c>
      <c r="L136" s="431" t="s">
        <v>3171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524">
        <v>9</v>
      </c>
      <c r="F137" s="524" t="s">
        <v>4707</v>
      </c>
      <c r="G137" s="525">
        <v>88</v>
      </c>
      <c r="H137" s="135">
        <v>10</v>
      </c>
      <c r="I137" s="499" t="s">
        <v>3952</v>
      </c>
      <c r="J137" s="136">
        <v>81</v>
      </c>
      <c r="K137" s="430">
        <v>9</v>
      </c>
      <c r="L137" s="431" t="s">
        <v>3172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524">
        <v>15</v>
      </c>
      <c r="F138" s="524" t="s">
        <v>4708</v>
      </c>
      <c r="G138" s="525">
        <v>71</v>
      </c>
      <c r="H138" s="135">
        <v>11</v>
      </c>
      <c r="I138" s="499" t="s">
        <v>3953</v>
      </c>
      <c r="J138" s="136">
        <v>26</v>
      </c>
      <c r="K138" s="430">
        <v>13</v>
      </c>
      <c r="L138" s="431" t="s">
        <v>3173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524">
        <v>22</v>
      </c>
      <c r="F139" s="524" t="s">
        <v>4709</v>
      </c>
      <c r="G139" s="525">
        <v>73</v>
      </c>
      <c r="H139" s="135">
        <v>21</v>
      </c>
      <c r="I139" s="499" t="s">
        <v>3954</v>
      </c>
      <c r="J139" s="136">
        <v>85</v>
      </c>
      <c r="K139" s="430">
        <v>24</v>
      </c>
      <c r="L139" s="431" t="s">
        <v>3174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524">
        <v>39</v>
      </c>
      <c r="F140" s="524" t="s">
        <v>4710</v>
      </c>
      <c r="G140" s="525">
        <v>24</v>
      </c>
      <c r="H140" s="135">
        <v>46</v>
      </c>
      <c r="I140" s="499" t="s">
        <v>3955</v>
      </c>
      <c r="J140" s="136">
        <v>35</v>
      </c>
      <c r="K140" s="430">
        <v>41</v>
      </c>
      <c r="L140" s="431" t="s">
        <v>3175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524">
        <v>46</v>
      </c>
      <c r="F141" s="524" t="s">
        <v>4711</v>
      </c>
      <c r="G141" s="525">
        <v>39</v>
      </c>
      <c r="H141" s="135">
        <v>40</v>
      </c>
      <c r="I141" s="499" t="s">
        <v>3956</v>
      </c>
      <c r="J141" s="136">
        <v>43</v>
      </c>
      <c r="K141" s="430">
        <v>44</v>
      </c>
      <c r="L141" s="431" t="s">
        <v>3176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524">
        <v>20</v>
      </c>
      <c r="F142" s="524" t="s">
        <v>4712</v>
      </c>
      <c r="G142" s="525">
        <v>33</v>
      </c>
      <c r="H142" s="135">
        <v>21</v>
      </c>
      <c r="I142" s="499" t="s">
        <v>3957</v>
      </c>
      <c r="J142" s="136">
        <v>29</v>
      </c>
      <c r="K142" s="430">
        <v>16</v>
      </c>
      <c r="L142" s="431" t="s">
        <v>3177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524">
        <v>12</v>
      </c>
      <c r="F143" s="524" t="s">
        <v>4713</v>
      </c>
      <c r="G143" s="525">
        <v>53</v>
      </c>
      <c r="H143" s="135">
        <v>14</v>
      </c>
      <c r="I143" s="499" t="s">
        <v>3958</v>
      </c>
      <c r="J143" s="136">
        <v>150</v>
      </c>
      <c r="K143" s="430">
        <v>17</v>
      </c>
      <c r="L143" s="431" t="s">
        <v>3178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524">
        <v>12</v>
      </c>
      <c r="F144" s="524" t="s">
        <v>4524</v>
      </c>
      <c r="G144" s="525">
        <v>30</v>
      </c>
      <c r="H144" s="135">
        <v>16</v>
      </c>
      <c r="I144" s="499" t="s">
        <v>3959</v>
      </c>
      <c r="J144" s="136">
        <v>67</v>
      </c>
      <c r="K144" s="430">
        <v>11</v>
      </c>
      <c r="L144" s="431" t="s">
        <v>3179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524">
        <v>5</v>
      </c>
      <c r="F145" s="524" t="s">
        <v>4714</v>
      </c>
      <c r="G145" s="525">
        <v>78</v>
      </c>
      <c r="H145" s="135">
        <v>5</v>
      </c>
      <c r="I145" s="499" t="s">
        <v>3960</v>
      </c>
      <c r="J145" s="136">
        <v>61</v>
      </c>
      <c r="K145" s="430">
        <v>5</v>
      </c>
      <c r="L145" s="431" t="s">
        <v>3180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524">
        <v>33</v>
      </c>
      <c r="F146" s="524" t="s">
        <v>4715</v>
      </c>
      <c r="G146" s="525">
        <v>34</v>
      </c>
      <c r="H146" s="135">
        <v>30</v>
      </c>
      <c r="I146" s="499" t="s">
        <v>3961</v>
      </c>
      <c r="J146" s="136">
        <v>41</v>
      </c>
      <c r="K146" s="430">
        <v>24</v>
      </c>
      <c r="L146" s="431" t="s">
        <v>3181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524">
        <v>158</v>
      </c>
      <c r="F147" s="524" t="s">
        <v>4716</v>
      </c>
      <c r="G147" s="525">
        <v>52</v>
      </c>
      <c r="H147" s="135">
        <v>139</v>
      </c>
      <c r="I147" s="499" t="s">
        <v>3962</v>
      </c>
      <c r="J147" s="136">
        <v>58</v>
      </c>
      <c r="K147" s="430">
        <v>142</v>
      </c>
      <c r="L147" s="431" t="s">
        <v>3182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524">
        <v>28</v>
      </c>
      <c r="F148" s="524" t="s">
        <v>4717</v>
      </c>
      <c r="G148" s="525">
        <v>47</v>
      </c>
      <c r="H148" s="135">
        <v>21</v>
      </c>
      <c r="I148" s="499" t="s">
        <v>3963</v>
      </c>
      <c r="J148" s="136">
        <v>41</v>
      </c>
      <c r="K148" s="430">
        <v>22</v>
      </c>
      <c r="L148" s="431" t="s">
        <v>3183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524">
        <v>12</v>
      </c>
      <c r="F149" s="524" t="s">
        <v>4718</v>
      </c>
      <c r="G149" s="525">
        <v>79</v>
      </c>
      <c r="H149" s="135">
        <v>18</v>
      </c>
      <c r="I149" s="499" t="s">
        <v>3964</v>
      </c>
      <c r="J149" s="136">
        <v>40</v>
      </c>
      <c r="K149" s="430">
        <v>19</v>
      </c>
      <c r="L149" s="431" t="s">
        <v>3184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524">
        <v>4</v>
      </c>
      <c r="F150" s="524" t="s">
        <v>4719</v>
      </c>
      <c r="G150" s="525">
        <v>80</v>
      </c>
      <c r="H150" s="135">
        <v>3</v>
      </c>
      <c r="I150" s="499" t="s">
        <v>3965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524">
        <v>13</v>
      </c>
      <c r="F151" s="524" t="s">
        <v>4720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3185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524">
        <v>796</v>
      </c>
      <c r="F152" s="524" t="s">
        <v>4721</v>
      </c>
      <c r="G152" s="525">
        <v>33</v>
      </c>
      <c r="H152" s="135">
        <v>769</v>
      </c>
      <c r="I152" s="499" t="s">
        <v>3966</v>
      </c>
      <c r="J152" s="136">
        <v>39</v>
      </c>
      <c r="K152" s="430">
        <v>751</v>
      </c>
      <c r="L152" s="431" t="s">
        <v>3186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524">
        <v>138</v>
      </c>
      <c r="F153" s="524" t="s">
        <v>4722</v>
      </c>
      <c r="G153" s="525">
        <v>48</v>
      </c>
      <c r="H153" s="135">
        <v>127</v>
      </c>
      <c r="I153" s="499" t="s">
        <v>3967</v>
      </c>
      <c r="J153" s="136">
        <v>39</v>
      </c>
      <c r="K153" s="430">
        <v>128</v>
      </c>
      <c r="L153" s="431" t="s">
        <v>3187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524">
        <v>12</v>
      </c>
      <c r="F154" s="524" t="s">
        <v>4723</v>
      </c>
      <c r="G154" s="525">
        <v>83</v>
      </c>
      <c r="H154" s="135">
        <v>12</v>
      </c>
      <c r="I154" s="499" t="s">
        <v>3968</v>
      </c>
      <c r="J154" s="136">
        <v>46</v>
      </c>
      <c r="K154" s="430">
        <v>9</v>
      </c>
      <c r="L154" s="431" t="s">
        <v>3188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524">
        <v>9</v>
      </c>
      <c r="F155" s="524" t="s">
        <v>4724</v>
      </c>
      <c r="G155" s="525">
        <v>33</v>
      </c>
      <c r="H155" s="135">
        <v>7</v>
      </c>
      <c r="I155" s="499" t="s">
        <v>3969</v>
      </c>
      <c r="J155" s="136">
        <v>25</v>
      </c>
      <c r="K155" s="430">
        <v>13</v>
      </c>
      <c r="L155" s="431" t="s">
        <v>3189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524">
        <v>35</v>
      </c>
      <c r="F156" s="524" t="s">
        <v>4725</v>
      </c>
      <c r="G156" s="525">
        <v>32</v>
      </c>
      <c r="H156" s="135">
        <v>35</v>
      </c>
      <c r="I156" s="499" t="s">
        <v>3970</v>
      </c>
      <c r="J156" s="136">
        <v>33</v>
      </c>
      <c r="K156" s="430">
        <v>39</v>
      </c>
      <c r="L156" s="431" t="s">
        <v>3190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B157"/>
      <c r="C157"/>
      <c r="D157"/>
      <c r="E157" s="502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B158"/>
      <c r="C158"/>
      <c r="D158"/>
      <c r="E158" s="502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E159" s="502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500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500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>
        <v>1992</v>
      </c>
      <c r="C162" s="35" t="s">
        <v>5500</v>
      </c>
      <c r="D162" s="256">
        <v>49</v>
      </c>
      <c r="E162" s="437">
        <v>2036</v>
      </c>
      <c r="F162" s="546" t="s">
        <v>4726</v>
      </c>
      <c r="G162" s="547">
        <v>71</v>
      </c>
      <c r="H162" s="255">
        <v>1889</v>
      </c>
      <c r="I162" s="35" t="s">
        <v>3993</v>
      </c>
      <c r="J162" s="256">
        <v>72</v>
      </c>
      <c r="K162" s="437">
        <v>1866</v>
      </c>
      <c r="L162" s="437" t="s">
        <v>3213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501">
        <v>89</v>
      </c>
      <c r="F163" s="524" t="s">
        <v>4727</v>
      </c>
      <c r="G163" s="525">
        <v>39</v>
      </c>
      <c r="H163" s="135">
        <v>99</v>
      </c>
      <c r="I163" s="499" t="s">
        <v>3972</v>
      </c>
      <c r="J163" s="136">
        <v>56</v>
      </c>
      <c r="K163" s="430">
        <v>118</v>
      </c>
      <c r="L163" s="431" t="s">
        <v>3192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524">
        <v>49</v>
      </c>
      <c r="F164" s="524" t="s">
        <v>4728</v>
      </c>
      <c r="G164" s="525">
        <v>43</v>
      </c>
      <c r="H164" s="135">
        <v>27</v>
      </c>
      <c r="I164" s="499" t="s">
        <v>3973</v>
      </c>
      <c r="J164" s="136">
        <v>63</v>
      </c>
      <c r="K164" s="430">
        <v>39</v>
      </c>
      <c r="L164" s="431" t="s">
        <v>3193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524">
        <v>253</v>
      </c>
      <c r="F165" s="524" t="s">
        <v>4729</v>
      </c>
      <c r="G165" s="525">
        <v>61</v>
      </c>
      <c r="H165" s="135">
        <v>241</v>
      </c>
      <c r="I165" s="499" t="s">
        <v>3974</v>
      </c>
      <c r="J165" s="136">
        <v>73</v>
      </c>
      <c r="K165" s="430">
        <v>250</v>
      </c>
      <c r="L165" s="431" t="s">
        <v>3194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524">
        <v>112</v>
      </c>
      <c r="F166" s="524" t="s">
        <v>4730</v>
      </c>
      <c r="G166" s="525">
        <v>49</v>
      </c>
      <c r="H166" s="135">
        <v>132</v>
      </c>
      <c r="I166" s="499" t="s">
        <v>3975</v>
      </c>
      <c r="J166" s="136">
        <v>43</v>
      </c>
      <c r="K166" s="430">
        <v>126</v>
      </c>
      <c r="L166" s="431" t="s">
        <v>3195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524">
        <v>150</v>
      </c>
      <c r="F167" s="524" t="s">
        <v>4731</v>
      </c>
      <c r="G167" s="525">
        <v>52</v>
      </c>
      <c r="H167" s="135">
        <v>166</v>
      </c>
      <c r="I167" s="499" t="s">
        <v>3976</v>
      </c>
      <c r="J167" s="136">
        <v>42</v>
      </c>
      <c r="K167" s="430">
        <v>137</v>
      </c>
      <c r="L167" s="431" t="s">
        <v>3196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524">
        <v>164</v>
      </c>
      <c r="F168" s="524" t="s">
        <v>4732</v>
      </c>
      <c r="G168" s="525">
        <v>90</v>
      </c>
      <c r="H168" s="135">
        <v>135</v>
      </c>
      <c r="I168" s="499" t="s">
        <v>3977</v>
      </c>
      <c r="J168" s="136">
        <v>87</v>
      </c>
      <c r="K168" s="430">
        <v>125</v>
      </c>
      <c r="L168" s="431" t="s">
        <v>3197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524">
        <v>199</v>
      </c>
      <c r="F169" s="524" t="s">
        <v>4733</v>
      </c>
      <c r="G169" s="525">
        <v>80</v>
      </c>
      <c r="H169" s="135">
        <v>183</v>
      </c>
      <c r="I169" s="499" t="s">
        <v>3978</v>
      </c>
      <c r="J169" s="136">
        <v>76</v>
      </c>
      <c r="K169" s="430">
        <v>190</v>
      </c>
      <c r="L169" s="431" t="s">
        <v>3198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524">
        <v>61</v>
      </c>
      <c r="F170" s="524" t="s">
        <v>4734</v>
      </c>
      <c r="G170" s="525">
        <v>28</v>
      </c>
      <c r="H170" s="135">
        <v>45</v>
      </c>
      <c r="I170" s="499" t="s">
        <v>3979</v>
      </c>
      <c r="J170" s="136">
        <v>39</v>
      </c>
      <c r="K170" s="430">
        <v>64</v>
      </c>
      <c r="L170" s="431" t="s">
        <v>3199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524">
        <v>82</v>
      </c>
      <c r="F171" s="524" t="s">
        <v>4735</v>
      </c>
      <c r="G171" s="525">
        <v>94</v>
      </c>
      <c r="H171" s="135">
        <v>66</v>
      </c>
      <c r="I171" s="499" t="s">
        <v>3980</v>
      </c>
      <c r="J171" s="136">
        <v>103</v>
      </c>
      <c r="K171" s="430">
        <v>64</v>
      </c>
      <c r="L171" s="431" t="s">
        <v>3200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524">
        <v>32</v>
      </c>
      <c r="F172" s="524" t="s">
        <v>4736</v>
      </c>
      <c r="G172" s="525">
        <v>60</v>
      </c>
      <c r="H172" s="135">
        <v>24</v>
      </c>
      <c r="I172" s="499" t="s">
        <v>3981</v>
      </c>
      <c r="J172" s="136">
        <v>36</v>
      </c>
      <c r="K172" s="430">
        <v>19</v>
      </c>
      <c r="L172" s="431" t="s">
        <v>3201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524">
        <v>245</v>
      </c>
      <c r="F173" s="524" t="s">
        <v>4737</v>
      </c>
      <c r="G173" s="525">
        <v>82</v>
      </c>
      <c r="H173" s="135">
        <v>223</v>
      </c>
      <c r="I173" s="499" t="s">
        <v>3982</v>
      </c>
      <c r="J173" s="136">
        <v>85</v>
      </c>
      <c r="K173" s="430">
        <v>191</v>
      </c>
      <c r="L173" s="431" t="s">
        <v>3202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524">
        <v>79</v>
      </c>
      <c r="F174" s="524" t="s">
        <v>4738</v>
      </c>
      <c r="G174" s="525">
        <v>89</v>
      </c>
      <c r="H174" s="135">
        <v>66</v>
      </c>
      <c r="I174" s="499" t="s">
        <v>3983</v>
      </c>
      <c r="J174" s="136">
        <v>114</v>
      </c>
      <c r="K174" s="430">
        <v>65</v>
      </c>
      <c r="L174" s="431" t="s">
        <v>3203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524">
        <v>56</v>
      </c>
      <c r="F175" s="524" t="s">
        <v>4739</v>
      </c>
      <c r="G175" s="525">
        <v>74</v>
      </c>
      <c r="H175" s="135">
        <v>65</v>
      </c>
      <c r="I175" s="499" t="s">
        <v>3984</v>
      </c>
      <c r="J175" s="136">
        <v>75</v>
      </c>
      <c r="K175" s="430">
        <v>65</v>
      </c>
      <c r="L175" s="431" t="s">
        <v>3204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524">
        <v>3</v>
      </c>
      <c r="F176" s="524" t="s">
        <v>4740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2825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524">
        <v>28</v>
      </c>
      <c r="F177" s="524" t="s">
        <v>4741</v>
      </c>
      <c r="G177" s="525">
        <v>63</v>
      </c>
      <c r="H177" s="135">
        <v>19</v>
      </c>
      <c r="I177" s="499" t="s">
        <v>3985</v>
      </c>
      <c r="J177" s="136">
        <v>68</v>
      </c>
      <c r="K177" s="430">
        <v>29</v>
      </c>
      <c r="L177" s="431" t="s">
        <v>3205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524">
        <v>24</v>
      </c>
      <c r="F178" s="524" t="s">
        <v>4742</v>
      </c>
      <c r="G178" s="525">
        <v>79</v>
      </c>
      <c r="H178" s="135">
        <v>24</v>
      </c>
      <c r="I178" s="499" t="s">
        <v>3986</v>
      </c>
      <c r="J178" s="136">
        <v>42</v>
      </c>
      <c r="K178" s="430">
        <v>21</v>
      </c>
      <c r="L178" s="431" t="s">
        <v>3206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524">
        <v>26</v>
      </c>
      <c r="F179" s="524" t="s">
        <v>4743</v>
      </c>
      <c r="G179" s="525">
        <v>79</v>
      </c>
      <c r="H179" s="135">
        <v>22</v>
      </c>
      <c r="I179" s="499" t="s">
        <v>3987</v>
      </c>
      <c r="J179" s="136">
        <v>64</v>
      </c>
      <c r="K179" s="430">
        <v>18</v>
      </c>
      <c r="L179" s="431" t="s">
        <v>3207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524">
        <v>73</v>
      </c>
      <c r="F180" s="524" t="s">
        <v>4744</v>
      </c>
      <c r="G180" s="525">
        <v>68</v>
      </c>
      <c r="H180" s="135">
        <v>67</v>
      </c>
      <c r="I180" s="499" t="s">
        <v>3988</v>
      </c>
      <c r="J180" s="136">
        <v>75</v>
      </c>
      <c r="K180" s="430">
        <v>48</v>
      </c>
      <c r="L180" s="431" t="s">
        <v>3208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524">
        <v>31</v>
      </c>
      <c r="F181" s="524" t="s">
        <v>4745</v>
      </c>
      <c r="G181" s="525">
        <v>45</v>
      </c>
      <c r="H181" s="135">
        <v>25</v>
      </c>
      <c r="I181" s="499" t="s">
        <v>3989</v>
      </c>
      <c r="J181" s="136">
        <v>57</v>
      </c>
      <c r="K181" s="430">
        <v>23</v>
      </c>
      <c r="L181" s="431" t="s">
        <v>3209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524">
        <v>70</v>
      </c>
      <c r="F182" s="524" t="s">
        <v>4746</v>
      </c>
      <c r="G182" s="525">
        <v>123</v>
      </c>
      <c r="H182" s="135">
        <v>59</v>
      </c>
      <c r="I182" s="499" t="s">
        <v>3990</v>
      </c>
      <c r="J182" s="136">
        <v>85</v>
      </c>
      <c r="K182" s="430">
        <v>49</v>
      </c>
      <c r="L182" s="431" t="s">
        <v>3210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524">
        <v>112</v>
      </c>
      <c r="F183" s="524" t="s">
        <v>4747</v>
      </c>
      <c r="G183" s="525">
        <v>60</v>
      </c>
      <c r="H183" s="135">
        <v>102</v>
      </c>
      <c r="I183" s="499" t="s">
        <v>3991</v>
      </c>
      <c r="J183" s="136">
        <v>62</v>
      </c>
      <c r="K183" s="430">
        <v>100</v>
      </c>
      <c r="L183" s="431" t="s">
        <v>3211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524">
        <v>98</v>
      </c>
      <c r="F184" s="524" t="s">
        <v>4748</v>
      </c>
      <c r="G184" s="525">
        <v>101</v>
      </c>
      <c r="H184" s="135">
        <v>99</v>
      </c>
      <c r="I184" s="499" t="s">
        <v>3992</v>
      </c>
      <c r="J184" s="136">
        <v>110</v>
      </c>
      <c r="K184" s="430">
        <v>123</v>
      </c>
      <c r="L184" s="431" t="s">
        <v>3212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52"/>
      <c r="C185" s="459"/>
      <c r="D185" s="453"/>
      <c r="E185" s="548"/>
      <c r="F185" s="548"/>
      <c r="G185" s="549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5">
        <v>2234</v>
      </c>
      <c r="C186" s="35" t="s">
        <v>5516</v>
      </c>
      <c r="D186" s="256">
        <v>22</v>
      </c>
      <c r="E186" s="437">
        <v>2173</v>
      </c>
      <c r="F186" s="546" t="s">
        <v>4749</v>
      </c>
      <c r="G186" s="547">
        <v>31</v>
      </c>
      <c r="H186" s="255">
        <v>2056</v>
      </c>
      <c r="I186" s="35" t="s">
        <v>4009</v>
      </c>
      <c r="J186" s="256">
        <v>38</v>
      </c>
      <c r="K186" s="436">
        <v>2054</v>
      </c>
      <c r="L186" s="437" t="s">
        <v>3229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501">
        <v>33</v>
      </c>
      <c r="F187" s="524" t="s">
        <v>4750</v>
      </c>
      <c r="G187" s="525">
        <v>19</v>
      </c>
      <c r="H187" s="135">
        <v>36</v>
      </c>
      <c r="I187" s="499" t="s">
        <v>3994</v>
      </c>
      <c r="J187" s="136">
        <v>30</v>
      </c>
      <c r="K187" s="430">
        <v>34</v>
      </c>
      <c r="L187" s="431" t="s">
        <v>3214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524">
        <v>33</v>
      </c>
      <c r="F188" s="524" t="s">
        <v>4751</v>
      </c>
      <c r="G188" s="525">
        <v>22</v>
      </c>
      <c r="H188" s="135">
        <v>40</v>
      </c>
      <c r="I188" s="499" t="s">
        <v>3995</v>
      </c>
      <c r="J188" s="136">
        <v>41</v>
      </c>
      <c r="K188" s="430">
        <v>35</v>
      </c>
      <c r="L188" s="431" t="s">
        <v>3215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524">
        <v>54</v>
      </c>
      <c r="F189" s="524" t="s">
        <v>4752</v>
      </c>
      <c r="G189" s="525">
        <v>43</v>
      </c>
      <c r="H189" s="135">
        <v>48</v>
      </c>
      <c r="I189" s="499" t="s">
        <v>3996</v>
      </c>
      <c r="J189" s="136">
        <v>64</v>
      </c>
      <c r="K189" s="430">
        <v>31</v>
      </c>
      <c r="L189" s="431" t="s">
        <v>3216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524">
        <v>42</v>
      </c>
      <c r="F190" s="524" t="s">
        <v>4753</v>
      </c>
      <c r="G190" s="525">
        <v>57</v>
      </c>
      <c r="H190" s="135">
        <v>30</v>
      </c>
      <c r="I190" s="499" t="s">
        <v>3997</v>
      </c>
      <c r="J190" s="136">
        <v>71</v>
      </c>
      <c r="K190" s="430">
        <v>38</v>
      </c>
      <c r="L190" s="431" t="s">
        <v>3217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524">
        <v>293</v>
      </c>
      <c r="F191" s="524" t="s">
        <v>4754</v>
      </c>
      <c r="G191" s="525">
        <v>24</v>
      </c>
      <c r="H191" s="135">
        <v>280</v>
      </c>
      <c r="I191" s="499" t="s">
        <v>3998</v>
      </c>
      <c r="J191" s="136">
        <v>31</v>
      </c>
      <c r="K191" s="430">
        <v>292</v>
      </c>
      <c r="L191" s="431" t="s">
        <v>3218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524">
        <v>358</v>
      </c>
      <c r="F192" s="524" t="s">
        <v>4755</v>
      </c>
      <c r="G192" s="525">
        <v>37</v>
      </c>
      <c r="H192" s="135">
        <v>297</v>
      </c>
      <c r="I192" s="499" t="s">
        <v>3999</v>
      </c>
      <c r="J192" s="136">
        <v>39</v>
      </c>
      <c r="K192" s="430">
        <v>334</v>
      </c>
      <c r="L192" s="431" t="s">
        <v>3219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524">
        <v>175</v>
      </c>
      <c r="F193" s="524" t="s">
        <v>4756</v>
      </c>
      <c r="G193" s="525">
        <v>31</v>
      </c>
      <c r="H193" s="135">
        <v>206</v>
      </c>
      <c r="I193" s="499" t="s">
        <v>4000</v>
      </c>
      <c r="J193" s="136">
        <v>30</v>
      </c>
      <c r="K193" s="430">
        <v>189</v>
      </c>
      <c r="L193" s="431" t="s">
        <v>3220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524">
        <v>97</v>
      </c>
      <c r="F194" s="524" t="s">
        <v>4757</v>
      </c>
      <c r="G194" s="525">
        <v>40</v>
      </c>
      <c r="H194" s="135">
        <v>81</v>
      </c>
      <c r="I194" s="499" t="s">
        <v>4001</v>
      </c>
      <c r="J194" s="136">
        <v>36</v>
      </c>
      <c r="K194" s="430">
        <v>84</v>
      </c>
      <c r="L194" s="431" t="s">
        <v>3221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524">
        <v>14</v>
      </c>
      <c r="F195" s="524" t="s">
        <v>4758</v>
      </c>
      <c r="G195" s="525">
        <v>27</v>
      </c>
      <c r="H195" s="135">
        <v>14</v>
      </c>
      <c r="I195" s="499" t="s">
        <v>4002</v>
      </c>
      <c r="J195" s="136">
        <v>39</v>
      </c>
      <c r="K195" s="430">
        <v>16</v>
      </c>
      <c r="L195" s="431" t="s">
        <v>3222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524">
        <v>49</v>
      </c>
      <c r="F196" s="524" t="s">
        <v>4759</v>
      </c>
      <c r="G196" s="525">
        <v>40</v>
      </c>
      <c r="H196" s="135">
        <v>41</v>
      </c>
      <c r="I196" s="499" t="s">
        <v>4003</v>
      </c>
      <c r="J196" s="136">
        <v>48</v>
      </c>
      <c r="K196" s="430">
        <v>39</v>
      </c>
      <c r="L196" s="431" t="s">
        <v>3223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524">
        <v>177</v>
      </c>
      <c r="F197" s="524" t="s">
        <v>4760</v>
      </c>
      <c r="G197" s="525">
        <v>34</v>
      </c>
      <c r="H197" s="135">
        <v>153</v>
      </c>
      <c r="I197" s="499" t="s">
        <v>4004</v>
      </c>
      <c r="J197" s="136">
        <v>42</v>
      </c>
      <c r="K197" s="430">
        <v>136</v>
      </c>
      <c r="L197" s="431" t="s">
        <v>3224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524">
        <v>136</v>
      </c>
      <c r="F198" s="524" t="s">
        <v>4761</v>
      </c>
      <c r="G198" s="525">
        <v>36</v>
      </c>
      <c r="H198" s="135">
        <v>114</v>
      </c>
      <c r="I198" s="499" t="s">
        <v>4005</v>
      </c>
      <c r="J198" s="136">
        <v>34</v>
      </c>
      <c r="K198" s="430">
        <v>133</v>
      </c>
      <c r="L198" s="431" t="s">
        <v>3225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524">
        <v>64</v>
      </c>
      <c r="F199" s="524" t="s">
        <v>4762</v>
      </c>
      <c r="G199" s="525">
        <v>25</v>
      </c>
      <c r="H199" s="135">
        <v>55</v>
      </c>
      <c r="I199" s="499" t="s">
        <v>4006</v>
      </c>
      <c r="J199" s="136">
        <v>55</v>
      </c>
      <c r="K199" s="430">
        <v>49</v>
      </c>
      <c r="L199" s="431" t="s">
        <v>3226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524">
        <v>14</v>
      </c>
      <c r="F200" s="524" t="s">
        <v>4763</v>
      </c>
      <c r="G200" s="525">
        <v>87</v>
      </c>
      <c r="H200" s="135">
        <v>28</v>
      </c>
      <c r="I200" s="499" t="s">
        <v>4007</v>
      </c>
      <c r="J200" s="136">
        <v>35</v>
      </c>
      <c r="K200" s="430">
        <v>18</v>
      </c>
      <c r="L200" s="431" t="s">
        <v>3227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524">
        <v>634</v>
      </c>
      <c r="F201" s="524" t="s">
        <v>4764</v>
      </c>
      <c r="G201" s="525">
        <v>26</v>
      </c>
      <c r="H201" s="135">
        <v>633</v>
      </c>
      <c r="I201" s="499" t="s">
        <v>4008</v>
      </c>
      <c r="J201" s="136">
        <v>38</v>
      </c>
      <c r="K201" s="430">
        <v>626</v>
      </c>
      <c r="L201" s="431" t="s">
        <v>3228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502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502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E204" s="502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E205" s="500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500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500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>
        <v>6344</v>
      </c>
      <c r="C208" s="35" t="s">
        <v>5546</v>
      </c>
      <c r="D208" s="256">
        <v>22</v>
      </c>
      <c r="E208" s="437">
        <v>6445</v>
      </c>
      <c r="F208" s="546" t="s">
        <v>3053</v>
      </c>
      <c r="G208" s="547">
        <v>32</v>
      </c>
      <c r="H208" s="255">
        <v>6035</v>
      </c>
      <c r="I208" s="35" t="s">
        <v>4039</v>
      </c>
      <c r="J208" s="256">
        <v>37</v>
      </c>
      <c r="K208" s="436">
        <v>5891</v>
      </c>
      <c r="L208" s="437" t="s">
        <v>3258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501">
        <v>18</v>
      </c>
      <c r="F209" s="524" t="s">
        <v>4765</v>
      </c>
      <c r="G209" s="525">
        <v>17</v>
      </c>
      <c r="H209" s="135">
        <v>15</v>
      </c>
      <c r="I209" s="499" t="s">
        <v>4010</v>
      </c>
      <c r="J209" s="136">
        <v>31</v>
      </c>
      <c r="K209" s="430">
        <v>17</v>
      </c>
      <c r="L209" s="431" t="s">
        <v>3230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524">
        <v>787</v>
      </c>
      <c r="F210" s="524" t="s">
        <v>4766</v>
      </c>
      <c r="G210" s="525">
        <v>29</v>
      </c>
      <c r="H210" s="135">
        <v>712</v>
      </c>
      <c r="I210" s="499" t="s">
        <v>4011</v>
      </c>
      <c r="J210" s="136">
        <v>31</v>
      </c>
      <c r="K210" s="430">
        <v>681</v>
      </c>
      <c r="L210" s="431" t="s">
        <v>3231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524">
        <v>23</v>
      </c>
      <c r="F211" s="524" t="s">
        <v>4767</v>
      </c>
      <c r="G211" s="525">
        <v>15</v>
      </c>
      <c r="H211" s="135">
        <v>31</v>
      </c>
      <c r="I211" s="499" t="s">
        <v>4012</v>
      </c>
      <c r="J211" s="136">
        <v>29</v>
      </c>
      <c r="K211" s="430">
        <v>17</v>
      </c>
      <c r="L211" s="431" t="s">
        <v>3232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524">
        <v>22</v>
      </c>
      <c r="F212" s="524" t="s">
        <v>4768</v>
      </c>
      <c r="G212" s="525">
        <v>57</v>
      </c>
      <c r="H212" s="135">
        <v>9</v>
      </c>
      <c r="I212" s="499" t="s">
        <v>4013</v>
      </c>
      <c r="J212" s="136">
        <v>165</v>
      </c>
      <c r="K212" s="430">
        <v>5</v>
      </c>
      <c r="L212" s="431" t="s">
        <v>3233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524">
        <v>221</v>
      </c>
      <c r="F213" s="524" t="s">
        <v>4769</v>
      </c>
      <c r="G213" s="525">
        <v>42</v>
      </c>
      <c r="H213" s="135">
        <v>223</v>
      </c>
      <c r="I213" s="499" t="s">
        <v>4014</v>
      </c>
      <c r="J213" s="136">
        <v>58</v>
      </c>
      <c r="K213" s="430">
        <v>215</v>
      </c>
      <c r="L213" s="431" t="s">
        <v>3234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524">
        <v>46</v>
      </c>
      <c r="F214" s="524" t="s">
        <v>4770</v>
      </c>
      <c r="G214" s="525">
        <v>35</v>
      </c>
      <c r="H214" s="135">
        <v>24</v>
      </c>
      <c r="I214" s="499" t="s">
        <v>4015</v>
      </c>
      <c r="J214" s="136">
        <v>46</v>
      </c>
      <c r="K214" s="430">
        <v>36</v>
      </c>
      <c r="L214" s="431" t="s">
        <v>3235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524">
        <v>75</v>
      </c>
      <c r="F215" s="524" t="s">
        <v>4771</v>
      </c>
      <c r="G215" s="525">
        <v>37</v>
      </c>
      <c r="H215" s="135">
        <v>80</v>
      </c>
      <c r="I215" s="499" t="s">
        <v>4016</v>
      </c>
      <c r="J215" s="136">
        <v>34</v>
      </c>
      <c r="K215" s="430">
        <v>96</v>
      </c>
      <c r="L215" s="431" t="s">
        <v>3236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524">
        <v>110</v>
      </c>
      <c r="F216" s="524" t="s">
        <v>4772</v>
      </c>
      <c r="G216" s="525">
        <v>36</v>
      </c>
      <c r="H216" s="135">
        <v>115</v>
      </c>
      <c r="I216" s="499" t="s">
        <v>4017</v>
      </c>
      <c r="J216" s="136">
        <v>42</v>
      </c>
      <c r="K216" s="430">
        <v>118</v>
      </c>
      <c r="L216" s="431" t="s">
        <v>3237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524">
        <v>84</v>
      </c>
      <c r="F217" s="524" t="s">
        <v>4773</v>
      </c>
      <c r="G217" s="525">
        <v>24</v>
      </c>
      <c r="H217" s="135">
        <v>69</v>
      </c>
      <c r="I217" s="499" t="s">
        <v>4018</v>
      </c>
      <c r="J217" s="136">
        <v>50</v>
      </c>
      <c r="K217" s="430">
        <v>79</v>
      </c>
      <c r="L217" s="431" t="s">
        <v>3238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524">
        <v>167</v>
      </c>
      <c r="F218" s="524" t="s">
        <v>4774</v>
      </c>
      <c r="G218" s="525">
        <v>53</v>
      </c>
      <c r="H218" s="135">
        <v>129</v>
      </c>
      <c r="I218" s="499" t="s">
        <v>4019</v>
      </c>
      <c r="J218" s="136">
        <v>46</v>
      </c>
      <c r="K218" s="430">
        <v>147</v>
      </c>
      <c r="L218" s="431" t="s">
        <v>3239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524">
        <v>6</v>
      </c>
      <c r="F219" s="524" t="s">
        <v>4775</v>
      </c>
      <c r="G219" s="525">
        <v>33</v>
      </c>
      <c r="H219" s="135">
        <v>3</v>
      </c>
      <c r="I219" s="499" t="s">
        <v>4020</v>
      </c>
      <c r="J219" s="136">
        <v>151</v>
      </c>
      <c r="K219" s="430">
        <v>3</v>
      </c>
      <c r="L219" s="431" t="s">
        <v>3240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524">
        <v>45</v>
      </c>
      <c r="F220" s="524" t="s">
        <v>4776</v>
      </c>
      <c r="G220" s="525">
        <v>22</v>
      </c>
      <c r="H220" s="135">
        <v>21</v>
      </c>
      <c r="I220" s="499" t="s">
        <v>4021</v>
      </c>
      <c r="J220" s="136">
        <v>49</v>
      </c>
      <c r="K220" s="430">
        <v>24</v>
      </c>
      <c r="L220" s="431" t="s">
        <v>3241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524">
        <v>142</v>
      </c>
      <c r="F221" s="524" t="s">
        <v>3237</v>
      </c>
      <c r="G221" s="525">
        <v>28</v>
      </c>
      <c r="H221" s="135">
        <v>112</v>
      </c>
      <c r="I221" s="499" t="s">
        <v>4022</v>
      </c>
      <c r="J221" s="136">
        <v>32</v>
      </c>
      <c r="K221" s="430">
        <v>114</v>
      </c>
      <c r="L221" s="431" t="s">
        <v>3242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524">
        <v>691</v>
      </c>
      <c r="F222" s="524" t="s">
        <v>4777</v>
      </c>
      <c r="G222" s="525">
        <v>37</v>
      </c>
      <c r="H222" s="135">
        <v>618</v>
      </c>
      <c r="I222" s="499" t="s">
        <v>4023</v>
      </c>
      <c r="J222" s="136">
        <v>43</v>
      </c>
      <c r="K222" s="430">
        <v>604</v>
      </c>
      <c r="L222" s="431" t="s">
        <v>3243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524">
        <v>194</v>
      </c>
      <c r="F223" s="524" t="s">
        <v>4778</v>
      </c>
      <c r="G223" s="525">
        <v>47</v>
      </c>
      <c r="H223" s="135">
        <v>151</v>
      </c>
      <c r="I223" s="499" t="s">
        <v>4024</v>
      </c>
      <c r="J223" s="136">
        <v>53</v>
      </c>
      <c r="K223" s="430">
        <v>157</v>
      </c>
      <c r="L223" s="431" t="s">
        <v>3244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524">
        <v>227</v>
      </c>
      <c r="F224" s="524" t="s">
        <v>4779</v>
      </c>
      <c r="G224" s="525">
        <v>24</v>
      </c>
      <c r="H224" s="135">
        <v>219</v>
      </c>
      <c r="I224" s="499" t="s">
        <v>4025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524">
        <v>334</v>
      </c>
      <c r="F225" s="524" t="s">
        <v>4780</v>
      </c>
      <c r="G225" s="525">
        <v>30</v>
      </c>
      <c r="H225" s="135">
        <v>329</v>
      </c>
      <c r="I225" s="499" t="s">
        <v>4026</v>
      </c>
      <c r="J225" s="136">
        <v>28</v>
      </c>
      <c r="K225" s="430">
        <v>281</v>
      </c>
      <c r="L225" s="431" t="s">
        <v>3245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524">
        <v>30</v>
      </c>
      <c r="F226" s="524" t="s">
        <v>4781</v>
      </c>
      <c r="G226" s="525">
        <v>50</v>
      </c>
      <c r="H226" s="135">
        <v>30</v>
      </c>
      <c r="I226" s="499" t="s">
        <v>4027</v>
      </c>
      <c r="J226" s="136">
        <v>34</v>
      </c>
      <c r="K226" s="430">
        <v>35</v>
      </c>
      <c r="L226" s="431" t="s">
        <v>3246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524">
        <v>537</v>
      </c>
      <c r="F227" s="524" t="s">
        <v>4782</v>
      </c>
      <c r="G227" s="525">
        <v>21</v>
      </c>
      <c r="H227" s="135">
        <v>546</v>
      </c>
      <c r="I227" s="499" t="s">
        <v>4028</v>
      </c>
      <c r="J227" s="136">
        <v>26</v>
      </c>
      <c r="K227" s="430">
        <v>504</v>
      </c>
      <c r="L227" s="431" t="s">
        <v>3247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524">
        <v>28</v>
      </c>
      <c r="F228" s="524" t="s">
        <v>4783</v>
      </c>
      <c r="G228" s="525">
        <v>23</v>
      </c>
      <c r="H228" s="135">
        <v>30</v>
      </c>
      <c r="I228" s="499" t="s">
        <v>4029</v>
      </c>
      <c r="J228" s="136">
        <v>36</v>
      </c>
      <c r="K228" s="430">
        <v>26</v>
      </c>
      <c r="L228" s="431" t="s">
        <v>3248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524">
        <v>542</v>
      </c>
      <c r="F229" s="524" t="s">
        <v>4784</v>
      </c>
      <c r="G229" s="525">
        <v>48</v>
      </c>
      <c r="H229" s="135">
        <v>525</v>
      </c>
      <c r="I229" s="499" t="s">
        <v>4030</v>
      </c>
      <c r="J229" s="136">
        <v>55</v>
      </c>
      <c r="K229" s="430">
        <v>496</v>
      </c>
      <c r="L229" s="431" t="s">
        <v>3249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524">
        <v>10</v>
      </c>
      <c r="F230" s="524" t="s">
        <v>4785</v>
      </c>
      <c r="G230" s="525">
        <v>68</v>
      </c>
      <c r="H230" s="135">
        <v>9</v>
      </c>
      <c r="I230" s="499" t="s">
        <v>4031</v>
      </c>
      <c r="J230" s="136">
        <v>53</v>
      </c>
      <c r="K230" s="430">
        <v>11</v>
      </c>
      <c r="L230" s="431" t="s">
        <v>3250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524">
        <v>49</v>
      </c>
      <c r="F231" s="524" t="s">
        <v>4786</v>
      </c>
      <c r="G231" s="525">
        <v>54</v>
      </c>
      <c r="H231" s="135">
        <v>50</v>
      </c>
      <c r="I231" s="499" t="s">
        <v>4032</v>
      </c>
      <c r="J231" s="136">
        <v>48</v>
      </c>
      <c r="K231" s="430">
        <v>48</v>
      </c>
      <c r="L231" s="431" t="s">
        <v>3251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524">
        <v>391</v>
      </c>
      <c r="F232" s="524" t="s">
        <v>4787</v>
      </c>
      <c r="G232" s="525">
        <v>27</v>
      </c>
      <c r="H232" s="135">
        <v>429</v>
      </c>
      <c r="I232" s="499" t="s">
        <v>4033</v>
      </c>
      <c r="J232" s="136">
        <v>35</v>
      </c>
      <c r="K232" s="430">
        <v>421</v>
      </c>
      <c r="L232" s="431" t="s">
        <v>3252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524">
        <v>130</v>
      </c>
      <c r="F233" s="524" t="s">
        <v>4788</v>
      </c>
      <c r="G233" s="525">
        <v>71</v>
      </c>
      <c r="H233" s="135">
        <v>94</v>
      </c>
      <c r="I233" s="499" t="s">
        <v>4034</v>
      </c>
      <c r="J233" s="136">
        <v>71</v>
      </c>
      <c r="K233" s="430">
        <v>72</v>
      </c>
      <c r="L233" s="431" t="s">
        <v>3253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524">
        <v>152</v>
      </c>
      <c r="F234" s="524" t="s">
        <v>4789</v>
      </c>
      <c r="G234" s="525">
        <v>32</v>
      </c>
      <c r="H234" s="135">
        <v>165</v>
      </c>
      <c r="I234" s="499" t="s">
        <v>4035</v>
      </c>
      <c r="J234" s="136">
        <v>46</v>
      </c>
      <c r="K234" s="430">
        <v>137</v>
      </c>
      <c r="L234" s="431" t="s">
        <v>3254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524">
        <v>96</v>
      </c>
      <c r="F235" s="524" t="s">
        <v>4790</v>
      </c>
      <c r="G235" s="525">
        <v>24</v>
      </c>
      <c r="H235" s="135">
        <v>84</v>
      </c>
      <c r="I235" s="499" t="s">
        <v>4036</v>
      </c>
      <c r="J235" s="136">
        <v>30</v>
      </c>
      <c r="K235" s="430">
        <v>67</v>
      </c>
      <c r="L235" s="431" t="s">
        <v>3255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524">
        <v>44</v>
      </c>
      <c r="F236" s="524" t="s">
        <v>4791</v>
      </c>
      <c r="G236" s="525">
        <v>42</v>
      </c>
      <c r="H236" s="135">
        <v>40</v>
      </c>
      <c r="I236" s="499" t="s">
        <v>4037</v>
      </c>
      <c r="J236" s="136">
        <v>46</v>
      </c>
      <c r="K236" s="430">
        <v>44</v>
      </c>
      <c r="L236" s="431" t="s">
        <v>3256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527">
        <v>1244</v>
      </c>
      <c r="F237" s="527" t="s">
        <v>4792</v>
      </c>
      <c r="G237" s="528">
        <v>21</v>
      </c>
      <c r="H237" s="131">
        <v>1173</v>
      </c>
      <c r="I237" s="37" t="s">
        <v>4038</v>
      </c>
      <c r="J237" s="132">
        <v>27</v>
      </c>
      <c r="K237" s="433">
        <v>1213</v>
      </c>
      <c r="L237" s="434" t="s">
        <v>3257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B238" s="499"/>
      <c r="C238" s="499"/>
      <c r="D238" s="499"/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topLeftCell="A13" workbookViewId="0">
      <selection activeCell="B41" sqref="B41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44692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462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462" t="s">
        <v>102</v>
      </c>
      <c r="B7" s="11">
        <v>3125</v>
      </c>
      <c r="C7" s="11">
        <v>2568</v>
      </c>
      <c r="D7" s="11">
        <v>2852</v>
      </c>
      <c r="E7" s="467">
        <f t="shared" ref="E7:E14" si="0">(+D7-B7)/B7</f>
        <v>-8.7359999999999993E-2</v>
      </c>
      <c r="F7" s="467">
        <f t="shared" ref="F7:F14" si="1">(+D7-C7)/C7</f>
        <v>0.11059190031152648</v>
      </c>
      <c r="G7" s="462"/>
      <c r="H7" s="11">
        <v>2240</v>
      </c>
      <c r="I7" s="11">
        <v>1683</v>
      </c>
      <c r="J7" s="11">
        <v>2171</v>
      </c>
      <c r="K7" s="467">
        <f t="shared" ref="K7:K14" si="2">(+J7-H7)/H7</f>
        <v>-3.080357142857143E-2</v>
      </c>
      <c r="L7" s="467">
        <f t="shared" ref="L7:L14" si="3">(+J7-I7)/I7</f>
        <v>0.28995840760546643</v>
      </c>
    </row>
    <row r="8" spans="1:13" s="11" customFormat="1" ht="12.75" customHeight="1" x14ac:dyDescent="0.2">
      <c r="A8" s="462" t="s">
        <v>103</v>
      </c>
      <c r="B8" s="11">
        <v>3009</v>
      </c>
      <c r="C8" s="11">
        <v>2774</v>
      </c>
      <c r="D8" s="11">
        <v>3701</v>
      </c>
      <c r="E8" s="467">
        <f t="shared" si="0"/>
        <v>0.22997673645729477</v>
      </c>
      <c r="F8" s="467">
        <f t="shared" si="1"/>
        <v>0.3341744772891132</v>
      </c>
      <c r="G8" s="462"/>
      <c r="H8" s="11">
        <v>2341</v>
      </c>
      <c r="I8" s="11">
        <v>2053</v>
      </c>
      <c r="J8" s="11">
        <v>2639</v>
      </c>
      <c r="K8" s="467">
        <f t="shared" si="2"/>
        <v>0.12729602733874412</v>
      </c>
      <c r="L8" s="467">
        <f t="shared" si="3"/>
        <v>0.28543594739405748</v>
      </c>
    </row>
    <row r="9" spans="1:13" s="11" customFormat="1" ht="12.75" customHeight="1" x14ac:dyDescent="0.2">
      <c r="A9" s="462" t="s">
        <v>104</v>
      </c>
      <c r="B9" s="11">
        <v>2959</v>
      </c>
      <c r="C9" s="11">
        <v>2876</v>
      </c>
      <c r="D9" s="11">
        <v>3144</v>
      </c>
      <c r="E9" s="467">
        <f t="shared" si="0"/>
        <v>6.2521122000675902E-2</v>
      </c>
      <c r="F9" s="467">
        <f t="shared" si="1"/>
        <v>9.3184979137691235E-2</v>
      </c>
      <c r="G9" s="462"/>
      <c r="H9" s="11">
        <v>2379</v>
      </c>
      <c r="I9" s="11">
        <v>2499</v>
      </c>
      <c r="J9" s="11">
        <v>2574</v>
      </c>
      <c r="K9" s="467">
        <f t="shared" si="2"/>
        <v>8.1967213114754092E-2</v>
      </c>
      <c r="L9" s="467">
        <f t="shared" si="3"/>
        <v>3.0012004801920768E-2</v>
      </c>
    </row>
    <row r="10" spans="1:13" s="11" customFormat="1" ht="12.75" customHeight="1" x14ac:dyDescent="0.2">
      <c r="A10" s="462" t="s">
        <v>105</v>
      </c>
      <c r="B10" s="11">
        <v>2840</v>
      </c>
      <c r="C10" s="11">
        <v>3000</v>
      </c>
      <c r="D10" s="11">
        <v>2931</v>
      </c>
      <c r="E10" s="467">
        <f t="shared" si="0"/>
        <v>3.204225352112676E-2</v>
      </c>
      <c r="F10" s="467">
        <f t="shared" si="1"/>
        <v>-2.3E-2</v>
      </c>
      <c r="G10" s="462"/>
      <c r="H10" s="11">
        <v>2334</v>
      </c>
      <c r="I10" s="11">
        <v>2497</v>
      </c>
      <c r="J10" s="11">
        <v>2499</v>
      </c>
      <c r="K10" s="467">
        <f t="shared" si="2"/>
        <v>7.0694087403598976E-2</v>
      </c>
      <c r="L10" s="467">
        <f t="shared" si="3"/>
        <v>8.0096115338406087E-4</v>
      </c>
    </row>
    <row r="11" spans="1:13" s="11" customFormat="1" ht="12.75" customHeight="1" x14ac:dyDescent="0.2">
      <c r="A11" s="462" t="s">
        <v>106</v>
      </c>
      <c r="B11" s="11">
        <v>2689</v>
      </c>
      <c r="C11" s="11">
        <v>2808</v>
      </c>
      <c r="D11" s="11">
        <v>2683</v>
      </c>
      <c r="E11" s="467">
        <f t="shared" si="0"/>
        <v>-2.2313127556712531E-3</v>
      </c>
      <c r="F11" s="467">
        <f t="shared" si="1"/>
        <v>-4.4515669515669515E-2</v>
      </c>
      <c r="G11" s="462"/>
      <c r="H11" s="11">
        <v>1888</v>
      </c>
      <c r="I11" s="11">
        <v>2460</v>
      </c>
      <c r="J11" s="11">
        <v>2309</v>
      </c>
      <c r="K11" s="467">
        <f t="shared" si="2"/>
        <v>0.22298728813559321</v>
      </c>
      <c r="L11" s="467">
        <f t="shared" si="3"/>
        <v>-6.1382113821138208E-2</v>
      </c>
    </row>
    <row r="12" spans="1:13" ht="12.75" customHeight="1" x14ac:dyDescent="0.2">
      <c r="A12" s="462" t="s">
        <v>107</v>
      </c>
      <c r="B12" s="11">
        <v>2354</v>
      </c>
      <c r="C12" s="11">
        <v>2504</v>
      </c>
      <c r="D12" s="11">
        <v>2377</v>
      </c>
      <c r="E12" s="467">
        <f t="shared" si="0"/>
        <v>9.7706032285471544E-3</v>
      </c>
      <c r="F12" s="467">
        <f t="shared" si="1"/>
        <v>-5.0718849840255591E-2</v>
      </c>
      <c r="G12" s="462"/>
      <c r="H12" s="11">
        <v>1930</v>
      </c>
      <c r="I12" s="11">
        <v>2480</v>
      </c>
      <c r="J12" s="11">
        <v>2220</v>
      </c>
      <c r="K12" s="467">
        <f t="shared" si="2"/>
        <v>0.15025906735751296</v>
      </c>
      <c r="L12" s="467">
        <f t="shared" si="3"/>
        <v>-0.10483870967741936</v>
      </c>
    </row>
    <row r="13" spans="1:13" s="11" customFormat="1" ht="12.75" customHeight="1" x14ac:dyDescent="0.2">
      <c r="A13" s="462" t="s">
        <v>108</v>
      </c>
      <c r="B13" s="11">
        <v>1563</v>
      </c>
      <c r="C13" s="11">
        <v>1562</v>
      </c>
      <c r="D13" s="11">
        <v>1673</v>
      </c>
      <c r="E13" s="467">
        <f t="shared" si="0"/>
        <v>7.0377479206653867E-2</v>
      </c>
      <c r="F13" s="467">
        <f t="shared" si="1"/>
        <v>7.1062740076824588E-2</v>
      </c>
      <c r="G13" s="462"/>
      <c r="H13" s="11">
        <v>1643</v>
      </c>
      <c r="I13" s="11">
        <v>2049</v>
      </c>
      <c r="J13" s="11">
        <v>2034</v>
      </c>
      <c r="K13" s="467">
        <f t="shared" si="2"/>
        <v>0.23797930614729154</v>
      </c>
      <c r="L13" s="467">
        <f t="shared" si="3"/>
        <v>-7.320644216691069E-3</v>
      </c>
      <c r="M13" s="18"/>
    </row>
    <row r="14" spans="1:13" s="11" customFormat="1" ht="12.75" customHeight="1" x14ac:dyDescent="0.2">
      <c r="A14" t="s">
        <v>109</v>
      </c>
      <c r="B14" s="11">
        <v>1139</v>
      </c>
      <c r="C14" s="11">
        <v>1247</v>
      </c>
      <c r="D14" s="11">
        <v>1071</v>
      </c>
      <c r="E14" s="467">
        <f t="shared" si="0"/>
        <v>-5.9701492537313432E-2</v>
      </c>
      <c r="F14" s="467">
        <f t="shared" si="1"/>
        <v>-0.14113873295910184</v>
      </c>
      <c r="G14"/>
      <c r="H14" s="11">
        <v>1539</v>
      </c>
      <c r="I14" s="11">
        <v>1991</v>
      </c>
      <c r="J14" s="11">
        <v>2076</v>
      </c>
      <c r="K14" s="467">
        <f t="shared" si="2"/>
        <v>0.3489278752436647</v>
      </c>
      <c r="L14" s="467">
        <f t="shared" si="3"/>
        <v>4.2692114515318937E-2</v>
      </c>
    </row>
    <row r="15" spans="1:13" s="11" customFormat="1" ht="12.75" customHeight="1" x14ac:dyDescent="0.2">
      <c r="A15" s="2" t="s">
        <v>4040</v>
      </c>
      <c r="B15" s="2" t="s">
        <v>4793</v>
      </c>
      <c r="C15" s="2" t="s">
        <v>5547</v>
      </c>
      <c r="D15" s="2" t="s">
        <v>5548</v>
      </c>
      <c r="E15" s="2" t="s">
        <v>5549</v>
      </c>
      <c r="F15" s="462"/>
      <c r="G15" s="2" t="s">
        <v>4041</v>
      </c>
      <c r="H15" s="2" t="s">
        <v>4796</v>
      </c>
      <c r="I15" s="2" t="s">
        <v>5550</v>
      </c>
      <c r="J15" s="2" t="s">
        <v>5548</v>
      </c>
      <c r="K15" s="2" t="s">
        <v>5549</v>
      </c>
      <c r="L15" s="18"/>
    </row>
    <row r="16" spans="1:13" s="18" customFormat="1" ht="12.75" customHeight="1" x14ac:dyDescent="0.2">
      <c r="A16" s="466" t="s">
        <v>98</v>
      </c>
      <c r="B16" s="462">
        <v>1963</v>
      </c>
      <c r="C16" s="462">
        <v>1711</v>
      </c>
      <c r="D16" s="462">
        <v>1819</v>
      </c>
      <c r="E16" s="467">
        <f t="shared" ref="E16:E19" si="4">(+D16-B16)/B16</f>
        <v>-7.3357106469689251E-2</v>
      </c>
      <c r="F16" s="467">
        <f t="shared" ref="F16:F19" si="5">(+D16-C16)/C16</f>
        <v>6.3120981881940388E-2</v>
      </c>
      <c r="G16" s="462"/>
      <c r="H16" s="462">
        <v>1174</v>
      </c>
      <c r="I16" s="462">
        <v>1311</v>
      </c>
      <c r="J16" s="462">
        <v>1289</v>
      </c>
      <c r="K16" s="467">
        <f t="shared" ref="K16:K19" si="6">(+J16-H16)/H16</f>
        <v>9.7955706984667809E-2</v>
      </c>
      <c r="L16" s="467">
        <f t="shared" ref="L16:L19" si="7">(+J16-I16)/I16</f>
        <v>-1.6781083142639208E-2</v>
      </c>
    </row>
    <row r="17" spans="1:13" s="18" customFormat="1" ht="13.15" customHeight="1" x14ac:dyDescent="0.2">
      <c r="A17" s="462" t="s">
        <v>99</v>
      </c>
      <c r="B17" s="462">
        <v>2174</v>
      </c>
      <c r="C17" s="462">
        <v>1566</v>
      </c>
      <c r="D17" s="462">
        <v>1695</v>
      </c>
      <c r="E17" s="467">
        <f t="shared" si="4"/>
        <v>-0.22033118675252991</v>
      </c>
      <c r="F17" s="467">
        <f t="shared" si="5"/>
        <v>8.2375478927203066E-2</v>
      </c>
      <c r="G17" s="462"/>
      <c r="H17" s="462">
        <v>1206</v>
      </c>
      <c r="I17" s="462">
        <v>1194</v>
      </c>
      <c r="J17" s="462">
        <v>1209</v>
      </c>
      <c r="K17" s="467">
        <f t="shared" si="6"/>
        <v>2.4875621890547263E-3</v>
      </c>
      <c r="L17" s="467">
        <f t="shared" si="7"/>
        <v>1.2562814070351759E-2</v>
      </c>
    </row>
    <row r="18" spans="1:13" s="18" customFormat="1" ht="12.75" customHeight="1" x14ac:dyDescent="0.2">
      <c r="A18" s="462" t="s">
        <v>100</v>
      </c>
      <c r="B18" s="462">
        <v>2411</v>
      </c>
      <c r="C18" s="462">
        <v>2421</v>
      </c>
      <c r="D18" s="462">
        <v>2104</v>
      </c>
      <c r="E18" s="467">
        <f t="shared" si="4"/>
        <v>-0.12733305682289506</v>
      </c>
      <c r="F18" s="467">
        <f t="shared" si="5"/>
        <v>-0.13093762907889303</v>
      </c>
      <c r="G18" s="462"/>
      <c r="H18" s="462">
        <v>1675</v>
      </c>
      <c r="I18" s="462">
        <v>1712</v>
      </c>
      <c r="J18" s="462">
        <v>1766</v>
      </c>
      <c r="K18" s="467">
        <f t="shared" si="6"/>
        <v>5.4328358208955221E-2</v>
      </c>
      <c r="L18" s="467">
        <f t="shared" si="7"/>
        <v>3.1542056074766352E-2</v>
      </c>
      <c r="M18" s="11"/>
    </row>
    <row r="19" spans="1:13" s="18" customFormat="1" ht="12.75" customHeight="1" x14ac:dyDescent="0.2">
      <c r="A19" s="11" t="s">
        <v>101</v>
      </c>
      <c r="B19" s="11">
        <v>1892</v>
      </c>
      <c r="C19" s="11">
        <v>2707</v>
      </c>
      <c r="D19" s="11">
        <v>2457</v>
      </c>
      <c r="E19" s="587">
        <f t="shared" si="4"/>
        <v>0.29862579281183932</v>
      </c>
      <c r="F19" s="587">
        <f t="shared" si="5"/>
        <v>-9.2353158478019948E-2</v>
      </c>
      <c r="G19" s="11"/>
      <c r="H19" s="11">
        <v>1692</v>
      </c>
      <c r="I19" s="11">
        <v>2009</v>
      </c>
      <c r="J19" s="11">
        <v>1817</v>
      </c>
      <c r="K19" s="587">
        <f t="shared" si="6"/>
        <v>7.3877068557919617E-2</v>
      </c>
      <c r="L19" s="587">
        <f t="shared" si="7"/>
        <v>-9.556993529118965E-2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28118</v>
      </c>
      <c r="C21">
        <f t="shared" ref="C21:L21" si="8">SUM(C6:C19)</f>
        <v>27744</v>
      </c>
      <c r="D21">
        <f t="shared" si="8"/>
        <v>28507</v>
      </c>
      <c r="E21">
        <f t="shared" si="8"/>
        <v>0.13299983188803888</v>
      </c>
      <c r="F21">
        <f t="shared" si="8"/>
        <v>0.27184651775235902</v>
      </c>
      <c r="G21"/>
      <c r="H21">
        <f t="shared" si="8"/>
        <v>22041</v>
      </c>
      <c r="I21">
        <f t="shared" si="8"/>
        <v>23938</v>
      </c>
      <c r="J21">
        <f t="shared" si="8"/>
        <v>24603</v>
      </c>
      <c r="K21">
        <f t="shared" si="8"/>
        <v>1.4379559892531855</v>
      </c>
      <c r="L21">
        <f t="shared" si="8"/>
        <v>0.40711181946618835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462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462" t="s">
        <v>102</v>
      </c>
      <c r="B26" s="11">
        <v>2922</v>
      </c>
      <c r="C26" s="11">
        <v>2345</v>
      </c>
      <c r="D26" s="11">
        <v>2646</v>
      </c>
      <c r="E26" s="467">
        <f t="shared" ref="E26:E33" si="9">(+D26-B26)/B26</f>
        <v>-9.4455852156057493E-2</v>
      </c>
      <c r="F26" s="467">
        <f t="shared" ref="F26:F33" si="10">(+D26-C26)/C26</f>
        <v>0.12835820895522387</v>
      </c>
      <c r="G26" s="462"/>
      <c r="H26" s="11">
        <v>2136</v>
      </c>
      <c r="I26" s="11">
        <v>1598</v>
      </c>
      <c r="J26" s="11">
        <v>2029</v>
      </c>
      <c r="K26" s="467">
        <f t="shared" ref="K26:K33" si="11">(+J26-H26)/H26</f>
        <v>-5.0093632958801496E-2</v>
      </c>
      <c r="L26" s="467">
        <f t="shared" ref="L26:L33" si="12">(+J26-I26)/I26</f>
        <v>0.26971214017521905</v>
      </c>
      <c r="M26" s="18"/>
    </row>
    <row r="27" spans="1:13" s="11" customFormat="1" ht="12.75" customHeight="1" x14ac:dyDescent="0.2">
      <c r="A27" s="462" t="s">
        <v>103</v>
      </c>
      <c r="B27" s="11">
        <v>2771</v>
      </c>
      <c r="C27" s="11">
        <v>2551</v>
      </c>
      <c r="D27" s="11">
        <v>3506</v>
      </c>
      <c r="E27" s="467">
        <f t="shared" si="9"/>
        <v>0.26524720317574885</v>
      </c>
      <c r="F27" s="467">
        <f t="shared" si="10"/>
        <v>0.37436299490395925</v>
      </c>
      <c r="G27" s="462"/>
      <c r="H27" s="11">
        <v>2232</v>
      </c>
      <c r="I27" s="11">
        <v>1927</v>
      </c>
      <c r="J27" s="11">
        <v>2494</v>
      </c>
      <c r="K27" s="467">
        <f t="shared" si="11"/>
        <v>0.11738351254480286</v>
      </c>
      <c r="L27" s="467">
        <f t="shared" si="12"/>
        <v>0.29423975090814736</v>
      </c>
      <c r="M27" s="18"/>
    </row>
    <row r="28" spans="1:13" s="11" customFormat="1" ht="12.75" customHeight="1" x14ac:dyDescent="0.2">
      <c r="A28" s="462" t="s">
        <v>104</v>
      </c>
      <c r="B28" s="11">
        <v>2688</v>
      </c>
      <c r="C28" s="11">
        <v>2654</v>
      </c>
      <c r="D28" s="11">
        <v>2942</v>
      </c>
      <c r="E28" s="467">
        <f t="shared" si="9"/>
        <v>9.4494047619047616E-2</v>
      </c>
      <c r="F28" s="467">
        <f t="shared" si="10"/>
        <v>0.10851544837980406</v>
      </c>
      <c r="G28" s="462"/>
      <c r="H28" s="11">
        <v>2263</v>
      </c>
      <c r="I28" s="11">
        <v>2334</v>
      </c>
      <c r="J28" s="11">
        <v>2465</v>
      </c>
      <c r="K28" s="467">
        <f t="shared" si="11"/>
        <v>8.9262041537781708E-2</v>
      </c>
      <c r="L28" s="467">
        <f t="shared" si="12"/>
        <v>5.6126820908311913E-2</v>
      </c>
      <c r="M28" s="18"/>
    </row>
    <row r="29" spans="1:13" ht="12.75" customHeight="1" x14ac:dyDescent="0.2">
      <c r="A29" s="462" t="s">
        <v>105</v>
      </c>
      <c r="B29" s="11">
        <v>2600</v>
      </c>
      <c r="C29" s="11">
        <v>2755</v>
      </c>
      <c r="D29" s="11">
        <v>2676</v>
      </c>
      <c r="E29" s="467">
        <f t="shared" si="9"/>
        <v>2.923076923076923E-2</v>
      </c>
      <c r="F29" s="467">
        <f t="shared" si="10"/>
        <v>-2.8675136116152449E-2</v>
      </c>
      <c r="G29" s="462"/>
      <c r="H29" s="11">
        <v>2224</v>
      </c>
      <c r="I29" s="11">
        <v>2342</v>
      </c>
      <c r="J29" s="11">
        <v>2390</v>
      </c>
      <c r="K29" s="467">
        <f t="shared" si="11"/>
        <v>7.4640287769784167E-2</v>
      </c>
      <c r="L29" s="467">
        <f t="shared" si="12"/>
        <v>2.0495303159692571E-2</v>
      </c>
    </row>
    <row r="30" spans="1:13" s="11" customFormat="1" ht="12.75" customHeight="1" x14ac:dyDescent="0.2">
      <c r="A30" s="462" t="s">
        <v>106</v>
      </c>
      <c r="B30" s="11">
        <v>2356</v>
      </c>
      <c r="C30" s="11">
        <v>2552</v>
      </c>
      <c r="D30" s="11">
        <v>2489</v>
      </c>
      <c r="E30" s="467">
        <f t="shared" si="9"/>
        <v>5.6451612903225805E-2</v>
      </c>
      <c r="F30" s="467">
        <f t="shared" si="10"/>
        <v>-2.4686520376175549E-2</v>
      </c>
      <c r="G30" s="462"/>
      <c r="H30" s="11">
        <v>1785</v>
      </c>
      <c r="I30" s="11">
        <v>2289</v>
      </c>
      <c r="J30" s="11">
        <v>2194</v>
      </c>
      <c r="K30" s="467">
        <f t="shared" si="11"/>
        <v>0.22913165266106442</v>
      </c>
      <c r="L30" s="467">
        <f t="shared" si="12"/>
        <v>-4.1502839667977284E-2</v>
      </c>
      <c r="M30" s="18"/>
    </row>
    <row r="31" spans="1:13" s="11" customFormat="1" ht="12.75" customHeight="1" x14ac:dyDescent="0.2">
      <c r="A31" s="462" t="s">
        <v>107</v>
      </c>
      <c r="B31" s="11">
        <v>2150</v>
      </c>
      <c r="C31" s="11">
        <v>2318</v>
      </c>
      <c r="D31" s="11">
        <v>2197</v>
      </c>
      <c r="E31" s="467">
        <f t="shared" si="9"/>
        <v>2.1860465116279069E-2</v>
      </c>
      <c r="F31" s="467">
        <f t="shared" si="10"/>
        <v>-5.2200172562553923E-2</v>
      </c>
      <c r="G31" s="462"/>
      <c r="H31" s="11">
        <v>1835</v>
      </c>
      <c r="I31" s="11">
        <v>2313</v>
      </c>
      <c r="J31" s="11">
        <v>2101</v>
      </c>
      <c r="K31" s="467">
        <f t="shared" si="11"/>
        <v>0.1449591280653951</v>
      </c>
      <c r="L31" s="467">
        <f t="shared" si="12"/>
        <v>-9.1655858192823167E-2</v>
      </c>
      <c r="M31" s="18"/>
    </row>
    <row r="32" spans="1:13" s="11" customFormat="1" ht="12.75" customHeight="1" x14ac:dyDescent="0.2">
      <c r="A32" s="11" t="s">
        <v>108</v>
      </c>
      <c r="B32" s="11">
        <v>1374</v>
      </c>
      <c r="C32" s="11">
        <v>1441</v>
      </c>
      <c r="D32" s="11">
        <v>1566</v>
      </c>
      <c r="E32" s="467">
        <f t="shared" si="9"/>
        <v>0.13973799126637554</v>
      </c>
      <c r="F32" s="467">
        <f t="shared" si="10"/>
        <v>8.6745315752949345E-2</v>
      </c>
      <c r="G32" s="462"/>
      <c r="H32" s="11">
        <v>1553</v>
      </c>
      <c r="I32" s="11">
        <v>1927</v>
      </c>
      <c r="J32" s="11">
        <v>1933</v>
      </c>
      <c r="K32" s="467">
        <f t="shared" si="11"/>
        <v>0.2446877012234385</v>
      </c>
      <c r="L32" s="467">
        <f t="shared" si="12"/>
        <v>3.1136481577581734E-3</v>
      </c>
      <c r="M32" s="18"/>
    </row>
    <row r="33" spans="1:13" s="11" customFormat="1" ht="12.75" customHeight="1" x14ac:dyDescent="0.2">
      <c r="A33" t="s">
        <v>109</v>
      </c>
      <c r="B33" s="11">
        <v>1019</v>
      </c>
      <c r="C33" s="11">
        <v>1100</v>
      </c>
      <c r="D33" s="11">
        <v>1003</v>
      </c>
      <c r="E33" s="467">
        <f t="shared" si="9"/>
        <v>-1.5701668302257114E-2</v>
      </c>
      <c r="F33" s="467">
        <f t="shared" si="10"/>
        <v>-8.8181818181818181E-2</v>
      </c>
      <c r="G33"/>
      <c r="H33" s="11">
        <v>1449</v>
      </c>
      <c r="I33" s="11">
        <v>1824</v>
      </c>
      <c r="J33" s="11">
        <v>1963</v>
      </c>
      <c r="K33" s="467">
        <f t="shared" si="11"/>
        <v>0.35472739820565907</v>
      </c>
      <c r="L33" s="467">
        <f t="shared" si="12"/>
        <v>7.6206140350877194E-2</v>
      </c>
      <c r="M33" s="18"/>
    </row>
    <row r="34" spans="1:13" s="18" customFormat="1" ht="12.75" customHeight="1" x14ac:dyDescent="0.2">
      <c r="A34" s="2" t="s">
        <v>4040</v>
      </c>
      <c r="B34" s="2" t="s">
        <v>4793</v>
      </c>
      <c r="C34" s="2" t="s">
        <v>5547</v>
      </c>
      <c r="D34" s="2" t="s">
        <v>5548</v>
      </c>
      <c r="E34" s="2" t="s">
        <v>5549</v>
      </c>
      <c r="F34" s="462"/>
      <c r="G34" s="2" t="s">
        <v>4041</v>
      </c>
      <c r="H34" s="2" t="s">
        <v>4796</v>
      </c>
      <c r="I34" s="2" t="s">
        <v>5550</v>
      </c>
      <c r="J34" s="2" t="s">
        <v>5548</v>
      </c>
      <c r="K34" s="2" t="s">
        <v>5549</v>
      </c>
    </row>
    <row r="35" spans="1:13" s="18" customFormat="1" ht="12.75" customHeight="1" x14ac:dyDescent="0.2">
      <c r="A35" s="466" t="s">
        <v>98</v>
      </c>
      <c r="B35" s="462">
        <v>1662</v>
      </c>
      <c r="C35" s="462">
        <v>1486</v>
      </c>
      <c r="D35" s="462">
        <v>1573</v>
      </c>
      <c r="E35" s="467">
        <f t="shared" ref="E35:E38" si="13">(+D35-B35)/B35</f>
        <v>-5.3549939831528282E-2</v>
      </c>
      <c r="F35" s="467">
        <f t="shared" ref="F35:F38" si="14">(+D35-C35)/C35</f>
        <v>5.8546433378196504E-2</v>
      </c>
      <c r="G35" s="462"/>
      <c r="H35" s="462">
        <v>1092</v>
      </c>
      <c r="I35" s="462">
        <v>1189</v>
      </c>
      <c r="J35" s="462">
        <v>1188</v>
      </c>
      <c r="K35" s="467">
        <f t="shared" ref="K35:K38" si="15">(+J35-H35)/H35</f>
        <v>8.7912087912087919E-2</v>
      </c>
      <c r="L35" s="467">
        <f t="shared" ref="L35:L38" si="16">(+J35-I35)/I35</f>
        <v>-8.4104289318755253E-4</v>
      </c>
      <c r="M35" s="11"/>
    </row>
    <row r="36" spans="1:13" s="18" customFormat="1" ht="12.75" customHeight="1" x14ac:dyDescent="0.2">
      <c r="A36" s="466" t="s">
        <v>99</v>
      </c>
      <c r="B36" s="462">
        <v>1887</v>
      </c>
      <c r="C36" s="462">
        <v>1369</v>
      </c>
      <c r="D36" s="462">
        <v>1531</v>
      </c>
      <c r="E36" s="467">
        <f t="shared" si="13"/>
        <v>-0.1886592474827769</v>
      </c>
      <c r="F36" s="467">
        <f t="shared" si="14"/>
        <v>0.1183345507669832</v>
      </c>
      <c r="G36" s="462"/>
      <c r="H36" s="462">
        <v>1116</v>
      </c>
      <c r="I36" s="462">
        <v>1108</v>
      </c>
      <c r="J36" s="462">
        <v>1133</v>
      </c>
      <c r="K36" s="467">
        <f t="shared" si="15"/>
        <v>1.5232974910394265E-2</v>
      </c>
      <c r="L36" s="467">
        <f t="shared" si="16"/>
        <v>2.2563176895306861E-2</v>
      </c>
    </row>
    <row r="37" spans="1:13" s="18" customFormat="1" ht="12.75" customHeight="1" x14ac:dyDescent="0.2">
      <c r="A37" s="466" t="s">
        <v>100</v>
      </c>
      <c r="B37" s="462">
        <v>2184</v>
      </c>
      <c r="C37" s="462">
        <v>2210</v>
      </c>
      <c r="D37" s="462">
        <v>1943</v>
      </c>
      <c r="E37" s="467">
        <f t="shared" si="13"/>
        <v>-0.11034798534798534</v>
      </c>
      <c r="F37" s="467">
        <f t="shared" si="14"/>
        <v>-0.12081447963800905</v>
      </c>
      <c r="G37" s="462"/>
      <c r="H37" s="462">
        <v>1581</v>
      </c>
      <c r="I37" s="462">
        <v>1593</v>
      </c>
      <c r="J37" s="462">
        <v>1647</v>
      </c>
      <c r="K37" s="467">
        <f t="shared" si="15"/>
        <v>4.1745730550284632E-2</v>
      </c>
      <c r="L37" s="467">
        <f t="shared" si="16"/>
        <v>3.3898305084745763E-2</v>
      </c>
      <c r="M37" s="11"/>
    </row>
    <row r="38" spans="1:13" s="18" customFormat="1" ht="12.75" customHeight="1" x14ac:dyDescent="0.2">
      <c r="A38" s="462" t="s">
        <v>101</v>
      </c>
      <c r="B38" s="11">
        <v>1732</v>
      </c>
      <c r="C38" s="11">
        <v>2539</v>
      </c>
      <c r="D38" s="11">
        <v>2295</v>
      </c>
      <c r="E38" s="467">
        <f t="shared" si="13"/>
        <v>0.32505773672055427</v>
      </c>
      <c r="F38" s="467">
        <f t="shared" si="14"/>
        <v>-9.610082709728239E-2</v>
      </c>
      <c r="G38" s="462"/>
      <c r="H38" s="11">
        <v>1596</v>
      </c>
      <c r="I38" s="11">
        <v>1840</v>
      </c>
      <c r="J38" s="11">
        <v>1690</v>
      </c>
      <c r="K38" s="467">
        <f t="shared" si="15"/>
        <v>5.889724310776942E-2</v>
      </c>
      <c r="L38" s="467">
        <f t="shared" si="16"/>
        <v>-8.1521739130434784E-2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462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25345</v>
      </c>
      <c r="C40">
        <f t="shared" ref="C40:L40" si="17">SUM(C25:C38)</f>
        <v>25320</v>
      </c>
      <c r="D40">
        <f t="shared" si="17"/>
        <v>26367</v>
      </c>
      <c r="E40">
        <f t="shared" si="17"/>
        <v>0.46936513291139526</v>
      </c>
      <c r="F40">
        <f t="shared" si="17"/>
        <v>0.46420399816512459</v>
      </c>
      <c r="G40"/>
      <c r="H40">
        <f t="shared" si="17"/>
        <v>20862</v>
      </c>
      <c r="I40">
        <f t="shared" si="17"/>
        <v>22284</v>
      </c>
      <c r="J40">
        <f t="shared" si="17"/>
        <v>23227</v>
      </c>
      <c r="K40">
        <f t="shared" si="17"/>
        <v>1.4084861255296606</v>
      </c>
      <c r="L40">
        <f t="shared" si="17"/>
        <v>0.56083380575563613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I33" sqref="I33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44692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462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462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551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74" customWidth="1"/>
    <col min="16" max="16" width="12" style="23" customWidth="1"/>
    <col min="17" max="17" width="14.140625" style="20" customWidth="1"/>
    <col min="18" max="18" width="11.5703125" style="286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550"/>
      <c r="F1" s="550"/>
      <c r="G1" s="550"/>
      <c r="H1" s="21"/>
      <c r="I1" s="21"/>
      <c r="J1" s="21"/>
      <c r="K1" s="21"/>
      <c r="L1" s="21"/>
      <c r="M1" s="21"/>
      <c r="N1" s="21"/>
      <c r="O1" s="297"/>
      <c r="P1" s="21"/>
      <c r="Q1" s="21"/>
      <c r="R1" s="297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550"/>
      <c r="F5" s="550"/>
      <c r="G5" s="550"/>
      <c r="H5" s="21"/>
      <c r="I5" s="21"/>
      <c r="J5" s="21"/>
      <c r="K5" s="21"/>
      <c r="L5" s="21"/>
      <c r="M5" s="21"/>
      <c r="N5" s="21"/>
      <c r="O5" s="297"/>
      <c r="P5" s="21"/>
      <c r="Q5" s="21"/>
      <c r="R5" s="297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44692</v>
      </c>
      <c r="B6" s="344">
        <v>2022</v>
      </c>
      <c r="C6" s="345"/>
      <c r="D6" s="346"/>
      <c r="E6" s="552">
        <v>2021</v>
      </c>
      <c r="F6" s="552"/>
      <c r="G6" s="553"/>
      <c r="H6" s="344">
        <v>2020</v>
      </c>
      <c r="I6" s="345"/>
      <c r="J6" s="346"/>
      <c r="K6" s="454">
        <v>2019</v>
      </c>
      <c r="L6" s="460"/>
      <c r="M6" s="456"/>
      <c r="N6" s="344">
        <v>2018</v>
      </c>
      <c r="O6" s="345"/>
      <c r="P6" s="346"/>
      <c r="Q6" s="454">
        <v>2017</v>
      </c>
      <c r="R6" s="455"/>
      <c r="S6" s="456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61"/>
      <c r="BL6" s="162"/>
    </row>
    <row r="7" spans="1:64" x14ac:dyDescent="0.2">
      <c r="B7" s="477" t="s">
        <v>262</v>
      </c>
      <c r="C7" s="500" t="s">
        <v>263</v>
      </c>
      <c r="D7" s="348" t="s">
        <v>264</v>
      </c>
      <c r="E7" s="554" t="s">
        <v>262</v>
      </c>
      <c r="F7" s="554" t="s">
        <v>263</v>
      </c>
      <c r="G7" s="555" t="s">
        <v>264</v>
      </c>
      <c r="H7" s="477" t="s">
        <v>262</v>
      </c>
      <c r="I7" s="500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477" t="s">
        <v>262</v>
      </c>
      <c r="O7" s="347" t="s">
        <v>263</v>
      </c>
      <c r="P7" s="348" t="s">
        <v>264</v>
      </c>
      <c r="Q7" s="457" t="s">
        <v>262</v>
      </c>
      <c r="R7" s="297" t="s">
        <v>263</v>
      </c>
      <c r="S7" s="4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436">
        <v>437</v>
      </c>
      <c r="C8" s="546" t="s">
        <v>5560</v>
      </c>
      <c r="D8" s="547">
        <v>34</v>
      </c>
      <c r="E8" s="556">
        <v>463</v>
      </c>
      <c r="F8" s="556">
        <v>240375</v>
      </c>
      <c r="G8" s="564">
        <v>39</v>
      </c>
      <c r="H8" s="518">
        <v>431</v>
      </c>
      <c r="I8" s="519" t="s">
        <v>4054</v>
      </c>
      <c r="J8" s="520">
        <v>54</v>
      </c>
      <c r="K8" s="279">
        <v>413</v>
      </c>
      <c r="L8" s="280" t="s">
        <v>3271</v>
      </c>
      <c r="M8" s="281">
        <v>45</v>
      </c>
      <c r="N8" s="224">
        <v>407</v>
      </c>
      <c r="O8" s="225" t="s">
        <v>2525</v>
      </c>
      <c r="P8" s="226">
        <v>56</v>
      </c>
      <c r="Q8" s="255">
        <v>321</v>
      </c>
      <c r="R8" s="308" t="s">
        <v>1773</v>
      </c>
      <c r="S8" s="256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84" t="s">
        <v>135</v>
      </c>
      <c r="B9" s="430">
        <v>2</v>
      </c>
      <c r="C9" s="524" t="s">
        <v>5551</v>
      </c>
      <c r="D9" s="525">
        <v>135</v>
      </c>
      <c r="E9" s="598">
        <v>1</v>
      </c>
      <c r="F9" s="565" t="s">
        <v>4798</v>
      </c>
      <c r="G9" s="566">
        <v>73</v>
      </c>
      <c r="H9" s="311">
        <v>1</v>
      </c>
      <c r="I9" s="521" t="s">
        <v>4042</v>
      </c>
      <c r="J9" s="522">
        <v>123</v>
      </c>
      <c r="K9" s="515">
        <v>2</v>
      </c>
      <c r="L9" s="273" t="s">
        <v>3261</v>
      </c>
      <c r="M9" s="273">
        <v>79</v>
      </c>
      <c r="N9" s="476">
        <v>2</v>
      </c>
      <c r="O9" s="196" t="s">
        <v>2513</v>
      </c>
      <c r="P9" s="342">
        <v>47</v>
      </c>
      <c r="Q9" s="135">
        <v>3</v>
      </c>
      <c r="R9" s="286" t="s">
        <v>1762</v>
      </c>
      <c r="S9" s="136">
        <v>138</v>
      </c>
      <c r="T9" s="311">
        <v>0</v>
      </c>
      <c r="U9" s="312" t="s">
        <v>270</v>
      </c>
      <c r="V9" s="313">
        <v>0</v>
      </c>
      <c r="W9" s="269">
        <v>4</v>
      </c>
      <c r="X9" s="270" t="s">
        <v>268</v>
      </c>
      <c r="Y9" s="271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517" t="s">
        <v>136</v>
      </c>
      <c r="B10" s="523">
        <v>16</v>
      </c>
      <c r="C10" s="524" t="s">
        <v>5552</v>
      </c>
      <c r="D10" s="525">
        <v>45</v>
      </c>
      <c r="E10" s="565">
        <v>13</v>
      </c>
      <c r="F10" s="565" t="s">
        <v>4799</v>
      </c>
      <c r="G10" s="566">
        <v>78</v>
      </c>
      <c r="H10" s="523">
        <v>11</v>
      </c>
      <c r="I10" s="524" t="s">
        <v>4043</v>
      </c>
      <c r="J10" s="525">
        <v>62</v>
      </c>
      <c r="K10" s="515">
        <v>13</v>
      </c>
      <c r="L10" s="273" t="s">
        <v>3262</v>
      </c>
      <c r="M10" s="273">
        <v>32</v>
      </c>
      <c r="N10" s="145">
        <v>13</v>
      </c>
      <c r="O10" s="146" t="s">
        <v>2514</v>
      </c>
      <c r="P10" s="147">
        <v>80</v>
      </c>
      <c r="Q10" s="135">
        <v>18</v>
      </c>
      <c r="R10" s="286" t="s">
        <v>1763</v>
      </c>
      <c r="S10" s="136">
        <v>58</v>
      </c>
      <c r="T10" s="314">
        <v>10</v>
      </c>
      <c r="U10" s="315" t="s">
        <v>1005</v>
      </c>
      <c r="V10" s="316">
        <v>76</v>
      </c>
      <c r="W10" s="272">
        <v>6</v>
      </c>
      <c r="X10" s="273" t="s">
        <v>269</v>
      </c>
      <c r="Y10" s="274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517" t="s">
        <v>148</v>
      </c>
      <c r="B11" s="523">
        <v>0</v>
      </c>
      <c r="C11" s="524" t="s">
        <v>270</v>
      </c>
      <c r="D11" s="525">
        <v>0</v>
      </c>
      <c r="E11" s="565">
        <v>1</v>
      </c>
      <c r="F11" s="565" t="s">
        <v>2381</v>
      </c>
      <c r="G11" s="566">
        <v>55</v>
      </c>
      <c r="H11" s="523">
        <v>0</v>
      </c>
      <c r="I11" s="524" t="s">
        <v>270</v>
      </c>
      <c r="J11" s="525">
        <v>0</v>
      </c>
      <c r="K11" s="515">
        <v>0</v>
      </c>
      <c r="L11" s="273" t="s">
        <v>270</v>
      </c>
      <c r="M11" s="273">
        <v>0</v>
      </c>
      <c r="N11" s="145">
        <v>0</v>
      </c>
      <c r="O11" s="146" t="s">
        <v>270</v>
      </c>
      <c r="P11" s="147">
        <v>0</v>
      </c>
      <c r="Q11" s="135">
        <v>0</v>
      </c>
      <c r="R11" s="286" t="s">
        <v>270</v>
      </c>
      <c r="S11" s="136">
        <v>0</v>
      </c>
      <c r="T11" s="314">
        <v>0</v>
      </c>
      <c r="U11" s="315" t="s">
        <v>270</v>
      </c>
      <c r="V11" s="316">
        <v>0</v>
      </c>
      <c r="W11" s="272">
        <v>0</v>
      </c>
      <c r="X11" s="273" t="s">
        <v>270</v>
      </c>
      <c r="Y11" s="274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517" t="s">
        <v>8</v>
      </c>
      <c r="B12" s="523">
        <v>262</v>
      </c>
      <c r="C12" s="524" t="s">
        <v>5553</v>
      </c>
      <c r="D12" s="525">
        <v>30</v>
      </c>
      <c r="E12" s="565">
        <v>279</v>
      </c>
      <c r="F12" s="565" t="s">
        <v>4800</v>
      </c>
      <c r="G12" s="566">
        <v>30</v>
      </c>
      <c r="H12" s="523">
        <v>248</v>
      </c>
      <c r="I12" s="524" t="s">
        <v>4044</v>
      </c>
      <c r="J12" s="525">
        <v>46</v>
      </c>
      <c r="K12" s="515">
        <v>243</v>
      </c>
      <c r="L12" s="273" t="s">
        <v>3263</v>
      </c>
      <c r="M12" s="273">
        <v>37</v>
      </c>
      <c r="N12" s="145">
        <v>256</v>
      </c>
      <c r="O12" s="146" t="s">
        <v>2515</v>
      </c>
      <c r="P12" s="147">
        <v>51</v>
      </c>
      <c r="Q12" s="135">
        <v>231</v>
      </c>
      <c r="R12" s="286" t="s">
        <v>1764</v>
      </c>
      <c r="S12" s="136">
        <v>55</v>
      </c>
      <c r="T12" s="314">
        <v>274</v>
      </c>
      <c r="U12" s="315" t="s">
        <v>1006</v>
      </c>
      <c r="V12" s="316">
        <v>78</v>
      </c>
      <c r="W12" s="272">
        <v>220</v>
      </c>
      <c r="X12" s="273" t="s">
        <v>271</v>
      </c>
      <c r="Y12" s="274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517" t="s">
        <v>252</v>
      </c>
      <c r="B13" s="523">
        <v>15</v>
      </c>
      <c r="C13" s="524" t="s">
        <v>5554</v>
      </c>
      <c r="D13" s="525">
        <v>18</v>
      </c>
      <c r="E13" s="565">
        <v>18</v>
      </c>
      <c r="F13" s="565" t="s">
        <v>4801</v>
      </c>
      <c r="G13" s="566">
        <v>37</v>
      </c>
      <c r="H13" s="523">
        <v>12</v>
      </c>
      <c r="I13" s="524" t="s">
        <v>4045</v>
      </c>
      <c r="J13" s="525">
        <v>47</v>
      </c>
      <c r="K13" s="515">
        <v>10</v>
      </c>
      <c r="L13" s="273" t="s">
        <v>3264</v>
      </c>
      <c r="M13" s="273">
        <v>36</v>
      </c>
      <c r="N13" s="145">
        <v>5</v>
      </c>
      <c r="O13" s="146" t="s">
        <v>2516</v>
      </c>
      <c r="P13" s="147">
        <v>53</v>
      </c>
      <c r="Q13" s="135">
        <v>9</v>
      </c>
      <c r="R13" s="286" t="s">
        <v>1765</v>
      </c>
      <c r="S13" s="136">
        <v>96</v>
      </c>
      <c r="T13" s="314">
        <v>12</v>
      </c>
      <c r="U13" s="315" t="s">
        <v>1007</v>
      </c>
      <c r="V13" s="316">
        <v>60</v>
      </c>
      <c r="W13" s="272">
        <v>14</v>
      </c>
      <c r="X13" s="273" t="s">
        <v>272</v>
      </c>
      <c r="Y13" s="274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517" t="s">
        <v>137</v>
      </c>
      <c r="B14" s="523">
        <v>0</v>
      </c>
      <c r="C14" s="524" t="s">
        <v>270</v>
      </c>
      <c r="D14" s="525">
        <v>0</v>
      </c>
      <c r="E14" s="565">
        <v>1</v>
      </c>
      <c r="F14" s="565" t="s">
        <v>4802</v>
      </c>
      <c r="G14" s="566">
        <v>277</v>
      </c>
      <c r="H14" s="523">
        <v>2</v>
      </c>
      <c r="I14" s="524" t="s">
        <v>4046</v>
      </c>
      <c r="J14" s="525">
        <v>81</v>
      </c>
      <c r="K14" s="515">
        <v>0</v>
      </c>
      <c r="L14" s="273" t="s">
        <v>270</v>
      </c>
      <c r="M14" s="273">
        <v>0</v>
      </c>
      <c r="N14" s="145">
        <v>3</v>
      </c>
      <c r="O14" s="146" t="s">
        <v>2517</v>
      </c>
      <c r="P14" s="147">
        <v>80</v>
      </c>
      <c r="Q14" s="135">
        <v>0</v>
      </c>
      <c r="R14" s="286" t="s">
        <v>270</v>
      </c>
      <c r="S14" s="136">
        <v>0</v>
      </c>
      <c r="T14" s="314">
        <v>2</v>
      </c>
      <c r="U14" s="315" t="s">
        <v>273</v>
      </c>
      <c r="V14" s="316">
        <v>159</v>
      </c>
      <c r="W14" s="272">
        <v>1</v>
      </c>
      <c r="X14" s="273" t="s">
        <v>273</v>
      </c>
      <c r="Y14" s="274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517" t="s">
        <v>17</v>
      </c>
      <c r="B15" s="523">
        <v>44</v>
      </c>
      <c r="C15" s="524" t="s">
        <v>5555</v>
      </c>
      <c r="D15" s="525">
        <v>39</v>
      </c>
      <c r="E15" s="565">
        <v>52</v>
      </c>
      <c r="F15" s="565" t="s">
        <v>4803</v>
      </c>
      <c r="G15" s="566">
        <v>27</v>
      </c>
      <c r="H15" s="523">
        <v>56</v>
      </c>
      <c r="I15" s="524" t="s">
        <v>4047</v>
      </c>
      <c r="J15" s="525">
        <v>48</v>
      </c>
      <c r="K15" s="515">
        <v>46</v>
      </c>
      <c r="L15" s="273" t="s">
        <v>3265</v>
      </c>
      <c r="M15" s="273">
        <v>35</v>
      </c>
      <c r="N15" s="145">
        <v>49</v>
      </c>
      <c r="O15" s="146" t="s">
        <v>2518</v>
      </c>
      <c r="P15" s="147">
        <v>51</v>
      </c>
      <c r="Q15" s="135">
        <v>46</v>
      </c>
      <c r="R15" s="286" t="s">
        <v>1766</v>
      </c>
      <c r="S15" s="136">
        <v>69</v>
      </c>
      <c r="T15" s="314">
        <v>65</v>
      </c>
      <c r="U15" s="315" t="s">
        <v>1008</v>
      </c>
      <c r="V15" s="316">
        <v>81</v>
      </c>
      <c r="W15" s="272">
        <v>40</v>
      </c>
      <c r="X15" s="273" t="s">
        <v>274</v>
      </c>
      <c r="Y15" s="274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517" t="s">
        <v>138</v>
      </c>
      <c r="B16" s="523">
        <v>7</v>
      </c>
      <c r="C16" s="524" t="s">
        <v>5556</v>
      </c>
      <c r="D16" s="525">
        <v>43</v>
      </c>
      <c r="E16" s="565">
        <v>18</v>
      </c>
      <c r="F16" s="565" t="s">
        <v>4804</v>
      </c>
      <c r="G16" s="566">
        <v>51</v>
      </c>
      <c r="H16" s="523">
        <v>11</v>
      </c>
      <c r="I16" s="524" t="s">
        <v>4048</v>
      </c>
      <c r="J16" s="525">
        <v>83</v>
      </c>
      <c r="K16" s="515">
        <v>9</v>
      </c>
      <c r="L16" s="273" t="s">
        <v>1928</v>
      </c>
      <c r="M16" s="273">
        <v>61</v>
      </c>
      <c r="N16" s="145">
        <v>9</v>
      </c>
      <c r="O16" s="146" t="s">
        <v>2519</v>
      </c>
      <c r="P16" s="147">
        <v>134</v>
      </c>
      <c r="Q16" s="135">
        <v>7</v>
      </c>
      <c r="R16" s="286" t="s">
        <v>1767</v>
      </c>
      <c r="S16" s="136">
        <v>104</v>
      </c>
      <c r="T16" s="314">
        <v>12</v>
      </c>
      <c r="U16" s="315" t="s">
        <v>1009</v>
      </c>
      <c r="V16" s="316">
        <v>118</v>
      </c>
      <c r="W16" s="272">
        <v>7</v>
      </c>
      <c r="X16" s="273" t="s">
        <v>275</v>
      </c>
      <c r="Y16" s="274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517" t="s">
        <v>18</v>
      </c>
      <c r="B17" s="523">
        <v>1</v>
      </c>
      <c r="C17" s="524" t="s">
        <v>5379</v>
      </c>
      <c r="D17" s="525">
        <v>20</v>
      </c>
      <c r="E17" s="565">
        <v>0</v>
      </c>
      <c r="F17" s="565" t="s">
        <v>270</v>
      </c>
      <c r="G17" s="566">
        <v>0</v>
      </c>
      <c r="H17" s="523">
        <v>5</v>
      </c>
      <c r="I17" s="524" t="s">
        <v>4049</v>
      </c>
      <c r="J17" s="525">
        <v>111</v>
      </c>
      <c r="K17" s="515">
        <v>31</v>
      </c>
      <c r="L17" s="273" t="s">
        <v>3266</v>
      </c>
      <c r="M17" s="273">
        <v>62</v>
      </c>
      <c r="N17" s="145">
        <v>24</v>
      </c>
      <c r="O17" s="146" t="s">
        <v>2520</v>
      </c>
      <c r="P17" s="147">
        <v>55</v>
      </c>
      <c r="Q17" s="135">
        <v>35</v>
      </c>
      <c r="R17" s="286" t="s">
        <v>1768</v>
      </c>
      <c r="S17" s="136">
        <v>81</v>
      </c>
      <c r="T17" s="314">
        <v>41</v>
      </c>
      <c r="U17" s="315" t="s">
        <v>1010</v>
      </c>
      <c r="V17" s="316">
        <v>94</v>
      </c>
      <c r="W17" s="272">
        <v>34</v>
      </c>
      <c r="X17" s="273" t="s">
        <v>276</v>
      </c>
      <c r="Y17" s="274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517" t="s">
        <v>3862</v>
      </c>
      <c r="B18" s="523">
        <v>33</v>
      </c>
      <c r="C18" s="524" t="s">
        <v>5557</v>
      </c>
      <c r="D18" s="525">
        <v>25</v>
      </c>
      <c r="E18" s="565">
        <v>26</v>
      </c>
      <c r="F18" s="565" t="s">
        <v>4805</v>
      </c>
      <c r="G18" s="566">
        <v>74</v>
      </c>
      <c r="H18" s="523">
        <v>42</v>
      </c>
      <c r="I18" s="524" t="s">
        <v>4050</v>
      </c>
      <c r="J18" s="525">
        <v>64</v>
      </c>
      <c r="K18" s="515"/>
      <c r="L18" s="273"/>
      <c r="M18" s="273"/>
      <c r="N18" s="236"/>
      <c r="O18" s="343"/>
      <c r="P18" s="238"/>
      <c r="Q18" s="135"/>
      <c r="S18" s="136"/>
      <c r="T18" s="430"/>
      <c r="U18" s="478"/>
      <c r="V18" s="432"/>
      <c r="W18" s="272"/>
      <c r="X18" s="273"/>
      <c r="Y18" s="27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59"/>
      <c r="AS18" s="360"/>
      <c r="AT18" s="361"/>
      <c r="AU18" s="63"/>
      <c r="AW18" s="64"/>
      <c r="AX18" s="362"/>
      <c r="AY18" s="363"/>
      <c r="AZ18" s="364"/>
      <c r="BA18" s="63"/>
      <c r="BC18" s="64"/>
      <c r="BD18" s="362"/>
      <c r="BE18" s="363"/>
      <c r="BF18" s="364"/>
      <c r="BG18" s="61"/>
      <c r="BH18" s="13"/>
      <c r="BI18" s="62"/>
      <c r="BJ18" s="362"/>
      <c r="BK18" s="363"/>
      <c r="BL18" s="364"/>
    </row>
    <row r="19" spans="1:64" x14ac:dyDescent="0.2">
      <c r="A19" s="517" t="s">
        <v>139</v>
      </c>
      <c r="B19" s="523">
        <v>0</v>
      </c>
      <c r="C19" s="524" t="s">
        <v>270</v>
      </c>
      <c r="D19" s="525">
        <v>0</v>
      </c>
      <c r="E19" s="565">
        <v>0</v>
      </c>
      <c r="F19" s="565" t="s">
        <v>270</v>
      </c>
      <c r="G19" s="566">
        <v>0</v>
      </c>
      <c r="H19" s="523">
        <v>0</v>
      </c>
      <c r="I19" s="524" t="s">
        <v>270</v>
      </c>
      <c r="J19" s="525">
        <v>0</v>
      </c>
      <c r="K19" s="515">
        <v>8</v>
      </c>
      <c r="L19" s="273" t="s">
        <v>3267</v>
      </c>
      <c r="M19" s="273">
        <v>137</v>
      </c>
      <c r="N19" s="145">
        <v>8</v>
      </c>
      <c r="O19" s="146" t="s">
        <v>2521</v>
      </c>
      <c r="P19" s="147">
        <v>87</v>
      </c>
      <c r="Q19" s="135">
        <v>10</v>
      </c>
      <c r="R19" s="286" t="s">
        <v>1769</v>
      </c>
      <c r="S19" s="136">
        <v>154</v>
      </c>
      <c r="T19" s="314">
        <v>6</v>
      </c>
      <c r="U19" s="315" t="s">
        <v>1011</v>
      </c>
      <c r="V19" s="316">
        <v>115</v>
      </c>
      <c r="W19" s="272">
        <v>5</v>
      </c>
      <c r="X19" s="273" t="s">
        <v>277</v>
      </c>
      <c r="Y19" s="274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517" t="s">
        <v>122</v>
      </c>
      <c r="B20" s="523">
        <v>23</v>
      </c>
      <c r="C20" s="524" t="s">
        <v>5558</v>
      </c>
      <c r="D20" s="525">
        <v>41</v>
      </c>
      <c r="E20" s="565">
        <v>25</v>
      </c>
      <c r="F20" s="565" t="s">
        <v>4806</v>
      </c>
      <c r="G20" s="566">
        <v>74</v>
      </c>
      <c r="H20" s="523">
        <v>15</v>
      </c>
      <c r="I20" s="524" t="s">
        <v>4051</v>
      </c>
      <c r="J20" s="525">
        <v>61</v>
      </c>
      <c r="K20" s="515">
        <v>25</v>
      </c>
      <c r="L20" s="273" t="s">
        <v>3268</v>
      </c>
      <c r="M20" s="273">
        <v>40</v>
      </c>
      <c r="N20" s="145">
        <v>19</v>
      </c>
      <c r="O20" s="146" t="s">
        <v>2522</v>
      </c>
      <c r="P20" s="147">
        <v>58</v>
      </c>
      <c r="Q20" s="135">
        <v>28</v>
      </c>
      <c r="R20" s="286" t="s">
        <v>1770</v>
      </c>
      <c r="S20" s="136">
        <v>56</v>
      </c>
      <c r="T20" s="314">
        <v>17</v>
      </c>
      <c r="U20" s="315" t="s">
        <v>1012</v>
      </c>
      <c r="V20" s="316">
        <v>129</v>
      </c>
      <c r="W20" s="272">
        <v>16</v>
      </c>
      <c r="X20" s="273" t="s">
        <v>278</v>
      </c>
      <c r="Y20" s="274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517" t="s">
        <v>19</v>
      </c>
      <c r="B21" s="523">
        <v>28</v>
      </c>
      <c r="C21" s="524" t="s">
        <v>5559</v>
      </c>
      <c r="D21" s="525">
        <v>70</v>
      </c>
      <c r="E21" s="565">
        <v>22</v>
      </c>
      <c r="F21" s="565" t="s">
        <v>4807</v>
      </c>
      <c r="G21" s="566">
        <v>38</v>
      </c>
      <c r="H21" s="523">
        <v>26</v>
      </c>
      <c r="I21" s="524" t="s">
        <v>4052</v>
      </c>
      <c r="J21" s="525">
        <v>98</v>
      </c>
      <c r="K21" s="515">
        <v>23</v>
      </c>
      <c r="L21" s="273" t="s">
        <v>3269</v>
      </c>
      <c r="M21" s="273">
        <v>101</v>
      </c>
      <c r="N21" s="145">
        <v>16</v>
      </c>
      <c r="O21" s="146" t="s">
        <v>2523</v>
      </c>
      <c r="P21" s="147">
        <v>67</v>
      </c>
      <c r="Q21" s="135">
        <v>19</v>
      </c>
      <c r="R21" s="286" t="s">
        <v>1771</v>
      </c>
      <c r="S21" s="136">
        <v>129</v>
      </c>
      <c r="T21" s="314">
        <v>15</v>
      </c>
      <c r="U21" s="315" t="s">
        <v>1013</v>
      </c>
      <c r="V21" s="316">
        <v>132</v>
      </c>
      <c r="W21" s="272">
        <v>23</v>
      </c>
      <c r="X21" s="273" t="s">
        <v>279</v>
      </c>
      <c r="Y21" s="274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517" t="s">
        <v>140</v>
      </c>
      <c r="B22" s="523">
        <v>6</v>
      </c>
      <c r="C22" s="524" t="s">
        <v>2691</v>
      </c>
      <c r="D22" s="525">
        <v>12</v>
      </c>
      <c r="E22" s="565">
        <v>7</v>
      </c>
      <c r="F22" s="565" t="s">
        <v>4808</v>
      </c>
      <c r="G22" s="566">
        <v>80</v>
      </c>
      <c r="H22" s="523">
        <v>2</v>
      </c>
      <c r="I22" s="524" t="s">
        <v>4053</v>
      </c>
      <c r="J22" s="525">
        <v>44</v>
      </c>
      <c r="K22" s="515">
        <v>3</v>
      </c>
      <c r="L22" s="273" t="s">
        <v>3270</v>
      </c>
      <c r="M22" s="273">
        <v>79</v>
      </c>
      <c r="N22" s="139">
        <v>3</v>
      </c>
      <c r="O22" s="140" t="s">
        <v>2524</v>
      </c>
      <c r="P22" s="141">
        <v>23</v>
      </c>
      <c r="Q22" s="135">
        <v>6</v>
      </c>
      <c r="R22" s="286" t="s">
        <v>1772</v>
      </c>
      <c r="S22" s="136">
        <v>41</v>
      </c>
      <c r="T22" s="314">
        <v>12</v>
      </c>
      <c r="U22" s="315" t="s">
        <v>1014</v>
      </c>
      <c r="V22" s="316">
        <v>96</v>
      </c>
      <c r="W22" s="275">
        <v>7</v>
      </c>
      <c r="X22" s="276" t="s">
        <v>280</v>
      </c>
      <c r="Y22" s="277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5"/>
      <c r="B23" s="534"/>
      <c r="C23" s="534"/>
      <c r="D23" s="600"/>
      <c r="E23" s="560"/>
      <c r="F23" s="557"/>
      <c r="G23" s="567"/>
      <c r="H23" s="526"/>
      <c r="I23" s="519"/>
      <c r="J23" s="520"/>
      <c r="K23" s="516"/>
      <c r="L23" s="488"/>
      <c r="M23" s="482"/>
      <c r="N23" s="145"/>
      <c r="O23" s="146"/>
      <c r="P23" s="147"/>
      <c r="Q23" s="452"/>
      <c r="R23" s="300"/>
      <c r="S23" s="453"/>
      <c r="T23" s="205"/>
      <c r="U23" s="206"/>
      <c r="V23" s="207"/>
      <c r="W23" s="278" t="s">
        <v>191</v>
      </c>
      <c r="X23" s="159"/>
      <c r="Y23" s="160"/>
      <c r="Z23" s="203"/>
      <c r="AA23" s="161"/>
      <c r="AB23" s="162"/>
      <c r="AC23" s="202"/>
      <c r="AD23" s="159"/>
      <c r="AE23" s="160"/>
      <c r="AF23" s="203"/>
      <c r="AG23" s="161"/>
      <c r="AH23" s="162"/>
      <c r="AI23" s="202"/>
      <c r="AJ23" s="159"/>
      <c r="AK23" s="160"/>
      <c r="AL23" s="161"/>
      <c r="AM23" s="161"/>
      <c r="AN23" s="161"/>
      <c r="AO23" s="202"/>
      <c r="AP23" s="159"/>
      <c r="AQ23" s="160"/>
      <c r="AR23" s="161"/>
      <c r="AS23" s="161"/>
      <c r="AT23" s="161"/>
      <c r="AU23" s="202"/>
      <c r="AV23" s="159"/>
      <c r="AW23" s="160"/>
      <c r="AX23" s="196"/>
      <c r="AY23" s="196"/>
      <c r="AZ23" s="196"/>
      <c r="BA23" s="202"/>
      <c r="BB23" s="159"/>
      <c r="BC23" s="160"/>
      <c r="BD23" s="161"/>
      <c r="BE23" s="161"/>
      <c r="BF23" s="161"/>
      <c r="BG23" s="200"/>
      <c r="BH23" s="197"/>
      <c r="BI23" s="201"/>
      <c r="BJ23" s="161"/>
      <c r="BK23" s="161"/>
      <c r="BL23" s="162"/>
    </row>
    <row r="24" spans="1:64" x14ac:dyDescent="0.2">
      <c r="A24" s="199" t="s">
        <v>195</v>
      </c>
      <c r="B24" s="436">
        <v>151</v>
      </c>
      <c r="C24" s="546" t="s">
        <v>5573</v>
      </c>
      <c r="D24" s="547">
        <v>43</v>
      </c>
      <c r="E24" s="599">
        <v>154</v>
      </c>
      <c r="F24" s="580" t="s">
        <v>4836</v>
      </c>
      <c r="G24" s="581">
        <v>46</v>
      </c>
      <c r="H24" s="584">
        <v>146</v>
      </c>
      <c r="I24" s="585" t="s">
        <v>4070</v>
      </c>
      <c r="J24" s="586">
        <v>78</v>
      </c>
      <c r="K24" s="280">
        <v>135</v>
      </c>
      <c r="L24" s="280" t="s">
        <v>3285</v>
      </c>
      <c r="M24" s="281">
        <v>96</v>
      </c>
      <c r="N24" s="224">
        <v>140</v>
      </c>
      <c r="O24" s="225" t="s">
        <v>2538</v>
      </c>
      <c r="P24" s="226">
        <v>81</v>
      </c>
      <c r="Q24" s="255">
        <v>153</v>
      </c>
      <c r="R24" s="308" t="s">
        <v>1791</v>
      </c>
      <c r="S24" s="256">
        <v>100</v>
      </c>
      <c r="T24" s="320">
        <v>162</v>
      </c>
      <c r="U24" s="321" t="s">
        <v>1033</v>
      </c>
      <c r="V24" s="322">
        <v>162</v>
      </c>
      <c r="W24" s="279">
        <v>150</v>
      </c>
      <c r="X24" s="280" t="s">
        <v>297</v>
      </c>
      <c r="Y24" s="281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3"/>
      <c r="AY24" s="143"/>
      <c r="AZ24" s="143"/>
      <c r="BA24" s="137"/>
      <c r="BB24" s="41"/>
      <c r="BC24" s="138"/>
      <c r="BD24" s="152"/>
      <c r="BE24" s="152"/>
      <c r="BF24" s="152"/>
      <c r="BG24" s="155"/>
      <c r="BH24" s="50"/>
      <c r="BI24" s="156"/>
      <c r="BJ24" s="152"/>
      <c r="BK24" s="152"/>
      <c r="BL24" s="153"/>
    </row>
    <row r="25" spans="1:64" x14ac:dyDescent="0.2">
      <c r="A25" t="s">
        <v>196</v>
      </c>
      <c r="B25" s="430">
        <v>1</v>
      </c>
      <c r="C25" s="524" t="s">
        <v>5379</v>
      </c>
      <c r="D25" s="525">
        <v>192</v>
      </c>
      <c r="E25" s="598">
        <v>0</v>
      </c>
      <c r="F25" s="565" t="s">
        <v>270</v>
      </c>
      <c r="G25" s="566">
        <v>0</v>
      </c>
      <c r="H25" s="430">
        <v>1</v>
      </c>
      <c r="I25" s="524" t="s">
        <v>4055</v>
      </c>
      <c r="J25" s="525">
        <v>149</v>
      </c>
      <c r="K25" s="272">
        <v>3</v>
      </c>
      <c r="L25" s="273" t="s">
        <v>3272</v>
      </c>
      <c r="M25" s="273">
        <v>52</v>
      </c>
      <c r="N25" s="145">
        <v>1</v>
      </c>
      <c r="O25" s="146" t="s">
        <v>1146</v>
      </c>
      <c r="P25" s="147">
        <v>220</v>
      </c>
      <c r="Q25" s="135">
        <v>2</v>
      </c>
      <c r="R25" s="286" t="s">
        <v>1774</v>
      </c>
      <c r="S25" s="136">
        <v>120</v>
      </c>
      <c r="T25" s="314">
        <v>2</v>
      </c>
      <c r="U25" s="315" t="s">
        <v>1015</v>
      </c>
      <c r="V25" s="316">
        <v>156</v>
      </c>
      <c r="W25" s="272">
        <v>3</v>
      </c>
      <c r="X25" s="273" t="s">
        <v>281</v>
      </c>
      <c r="Y25" s="273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5"/>
      <c r="AY25" s="146"/>
      <c r="AZ25" s="147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523">
        <v>0</v>
      </c>
      <c r="C26" s="524" t="s">
        <v>270</v>
      </c>
      <c r="D26" s="525">
        <v>0</v>
      </c>
      <c r="E26" s="565">
        <v>0</v>
      </c>
      <c r="F26" s="565" t="s">
        <v>270</v>
      </c>
      <c r="G26" s="566">
        <v>0</v>
      </c>
      <c r="H26" s="523">
        <v>0</v>
      </c>
      <c r="I26" s="524" t="s">
        <v>270</v>
      </c>
      <c r="J26" s="525">
        <v>0</v>
      </c>
      <c r="K26" s="272">
        <v>1</v>
      </c>
      <c r="L26" s="273" t="s">
        <v>1045</v>
      </c>
      <c r="M26" s="273">
        <v>203</v>
      </c>
      <c r="N26" s="145">
        <v>0</v>
      </c>
      <c r="O26" s="146" t="s">
        <v>270</v>
      </c>
      <c r="P26" s="147">
        <v>0</v>
      </c>
      <c r="Q26" s="135">
        <v>0</v>
      </c>
      <c r="R26" s="286" t="s">
        <v>270</v>
      </c>
      <c r="S26" s="136">
        <v>0</v>
      </c>
      <c r="T26" s="314">
        <v>0</v>
      </c>
      <c r="U26" s="315" t="s">
        <v>270</v>
      </c>
      <c r="V26" s="316">
        <v>0</v>
      </c>
      <c r="W26" s="272">
        <v>0</v>
      </c>
      <c r="X26" s="273" t="s">
        <v>270</v>
      </c>
      <c r="Y26" s="273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5"/>
      <c r="AY26" s="146"/>
      <c r="AZ26" s="147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523">
        <v>1</v>
      </c>
      <c r="C27" s="524" t="s">
        <v>3275</v>
      </c>
      <c r="D27" s="525">
        <v>17</v>
      </c>
      <c r="E27" s="565">
        <v>0</v>
      </c>
      <c r="F27" s="565" t="s">
        <v>270</v>
      </c>
      <c r="G27" s="566">
        <v>0</v>
      </c>
      <c r="H27" s="523">
        <v>0</v>
      </c>
      <c r="I27" s="524" t="s">
        <v>270</v>
      </c>
      <c r="J27" s="525">
        <v>0</v>
      </c>
      <c r="K27" s="272">
        <v>0</v>
      </c>
      <c r="L27" s="273" t="s">
        <v>270</v>
      </c>
      <c r="M27" s="273">
        <v>0</v>
      </c>
      <c r="N27" s="145">
        <v>0</v>
      </c>
      <c r="O27" s="146" t="s">
        <v>270</v>
      </c>
      <c r="P27" s="147">
        <v>0</v>
      </c>
      <c r="Q27" s="135">
        <v>1</v>
      </c>
      <c r="R27" s="286" t="s">
        <v>1775</v>
      </c>
      <c r="S27" s="136">
        <v>332</v>
      </c>
      <c r="T27" s="314">
        <v>2</v>
      </c>
      <c r="U27" s="315" t="s">
        <v>374</v>
      </c>
      <c r="V27" s="316">
        <v>83</v>
      </c>
      <c r="W27" s="272">
        <v>1</v>
      </c>
      <c r="X27" s="273" t="s">
        <v>282</v>
      </c>
      <c r="Y27" s="273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5"/>
      <c r="AY27" s="146"/>
      <c r="AZ27" s="147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523">
        <v>0</v>
      </c>
      <c r="C28" s="524" t="s">
        <v>270</v>
      </c>
      <c r="D28" s="525">
        <v>0</v>
      </c>
      <c r="E28" s="565">
        <v>4</v>
      </c>
      <c r="F28" s="565" t="s">
        <v>4824</v>
      </c>
      <c r="G28" s="566">
        <v>38</v>
      </c>
      <c r="H28" s="523">
        <v>4</v>
      </c>
      <c r="I28" s="524" t="s">
        <v>4056</v>
      </c>
      <c r="J28" s="525">
        <v>124</v>
      </c>
      <c r="K28" s="272">
        <v>1</v>
      </c>
      <c r="L28" s="273" t="s">
        <v>1146</v>
      </c>
      <c r="M28" s="273">
        <v>46</v>
      </c>
      <c r="N28" s="145">
        <v>1</v>
      </c>
      <c r="O28" s="146" t="s">
        <v>374</v>
      </c>
      <c r="P28" s="147">
        <v>4</v>
      </c>
      <c r="Q28" s="135">
        <v>4</v>
      </c>
      <c r="R28" s="286" t="s">
        <v>1776</v>
      </c>
      <c r="S28" s="136">
        <v>69</v>
      </c>
      <c r="T28" s="314">
        <v>1</v>
      </c>
      <c r="U28" s="315" t="s">
        <v>1016</v>
      </c>
      <c r="V28" s="316">
        <v>84</v>
      </c>
      <c r="W28" s="272">
        <v>3</v>
      </c>
      <c r="X28" s="273" t="s">
        <v>283</v>
      </c>
      <c r="Y28" s="273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5"/>
      <c r="AY28" s="146"/>
      <c r="AZ28" s="147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523">
        <v>3</v>
      </c>
      <c r="C29" s="524" t="s">
        <v>5561</v>
      </c>
      <c r="D29" s="525">
        <v>52</v>
      </c>
      <c r="E29" s="565">
        <v>3</v>
      </c>
      <c r="F29" s="565" t="s">
        <v>4825</v>
      </c>
      <c r="G29" s="566">
        <v>136</v>
      </c>
      <c r="H29" s="523">
        <v>2</v>
      </c>
      <c r="I29" s="524" t="s">
        <v>4057</v>
      </c>
      <c r="J29" s="525">
        <v>69</v>
      </c>
      <c r="K29" s="272">
        <v>2</v>
      </c>
      <c r="L29" s="273" t="s">
        <v>3273</v>
      </c>
      <c r="M29" s="273">
        <v>69</v>
      </c>
      <c r="N29" s="145">
        <v>1</v>
      </c>
      <c r="O29" s="146" t="s">
        <v>373</v>
      </c>
      <c r="P29" s="147">
        <v>126</v>
      </c>
      <c r="Q29" s="135">
        <v>2</v>
      </c>
      <c r="R29" s="286" t="s">
        <v>1777</v>
      </c>
      <c r="S29" s="136">
        <v>254</v>
      </c>
      <c r="T29" s="314">
        <v>1</v>
      </c>
      <c r="U29" s="315" t="s">
        <v>1017</v>
      </c>
      <c r="V29" s="316">
        <v>92</v>
      </c>
      <c r="W29" s="272">
        <v>2</v>
      </c>
      <c r="X29" s="273" t="s">
        <v>284</v>
      </c>
      <c r="Y29" s="273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5"/>
      <c r="AY29" s="146"/>
      <c r="AZ29" s="147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523">
        <v>26</v>
      </c>
      <c r="C30" s="524" t="s">
        <v>5562</v>
      </c>
      <c r="D30" s="525">
        <v>49</v>
      </c>
      <c r="E30" s="565">
        <v>22</v>
      </c>
      <c r="F30" s="565" t="s">
        <v>2706</v>
      </c>
      <c r="G30" s="566">
        <v>27</v>
      </c>
      <c r="H30" s="523">
        <v>24</v>
      </c>
      <c r="I30" s="524" t="s">
        <v>4058</v>
      </c>
      <c r="J30" s="525">
        <v>78</v>
      </c>
      <c r="K30" s="272">
        <v>22</v>
      </c>
      <c r="L30" s="273" t="s">
        <v>3274</v>
      </c>
      <c r="M30" s="273">
        <v>156</v>
      </c>
      <c r="N30" s="145">
        <v>21</v>
      </c>
      <c r="O30" s="146" t="s">
        <v>2526</v>
      </c>
      <c r="P30" s="147">
        <v>82</v>
      </c>
      <c r="Q30" s="135">
        <v>26</v>
      </c>
      <c r="R30" s="286" t="s">
        <v>1778</v>
      </c>
      <c r="S30" s="136">
        <v>92</v>
      </c>
      <c r="T30" s="314">
        <v>30</v>
      </c>
      <c r="U30" s="315" t="s">
        <v>1018</v>
      </c>
      <c r="V30" s="316">
        <v>144</v>
      </c>
      <c r="W30" s="272">
        <v>23</v>
      </c>
      <c r="X30" s="273" t="s">
        <v>285</v>
      </c>
      <c r="Y30" s="273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5"/>
      <c r="AY30" s="146"/>
      <c r="AZ30" s="147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523">
        <v>2</v>
      </c>
      <c r="C31" s="524" t="s">
        <v>2587</v>
      </c>
      <c r="D31" s="525">
        <v>7</v>
      </c>
      <c r="E31" s="565">
        <v>1</v>
      </c>
      <c r="F31" s="565" t="s">
        <v>1053</v>
      </c>
      <c r="G31" s="566">
        <v>122</v>
      </c>
      <c r="H31" s="523">
        <v>2</v>
      </c>
      <c r="I31" s="524" t="s">
        <v>1045</v>
      </c>
      <c r="J31" s="525">
        <v>105</v>
      </c>
      <c r="K31" s="272">
        <v>1</v>
      </c>
      <c r="L31" s="273" t="s">
        <v>3275</v>
      </c>
      <c r="M31" s="273">
        <v>4</v>
      </c>
      <c r="N31" s="145">
        <v>0</v>
      </c>
      <c r="O31" s="146" t="s">
        <v>270</v>
      </c>
      <c r="P31" s="147">
        <v>0</v>
      </c>
      <c r="Q31" s="135">
        <v>1</v>
      </c>
      <c r="R31" s="286" t="s">
        <v>1779</v>
      </c>
      <c r="S31" s="136">
        <v>159</v>
      </c>
      <c r="T31" s="314">
        <v>2</v>
      </c>
      <c r="U31" s="315" t="s">
        <v>1019</v>
      </c>
      <c r="V31" s="316">
        <v>107</v>
      </c>
      <c r="W31" s="272">
        <v>0</v>
      </c>
      <c r="X31" s="273" t="s">
        <v>270</v>
      </c>
      <c r="Y31" s="273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5"/>
      <c r="AY31" s="146"/>
      <c r="AZ31" s="147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523">
        <v>11</v>
      </c>
      <c r="C32" s="524" t="s">
        <v>5563</v>
      </c>
      <c r="D32" s="525">
        <v>36</v>
      </c>
      <c r="E32" s="565">
        <v>9</v>
      </c>
      <c r="F32" s="565" t="s">
        <v>4826</v>
      </c>
      <c r="G32" s="566">
        <v>26</v>
      </c>
      <c r="H32" s="523">
        <v>13</v>
      </c>
      <c r="I32" s="524" t="s">
        <v>4059</v>
      </c>
      <c r="J32" s="525">
        <v>60</v>
      </c>
      <c r="K32" s="272">
        <v>10</v>
      </c>
      <c r="L32" s="273" t="s">
        <v>3276</v>
      </c>
      <c r="M32" s="273">
        <v>59</v>
      </c>
      <c r="N32" s="145">
        <v>14</v>
      </c>
      <c r="O32" s="146" t="s">
        <v>2527</v>
      </c>
      <c r="P32" s="147">
        <v>61</v>
      </c>
      <c r="Q32" s="135">
        <v>14</v>
      </c>
      <c r="R32" s="286" t="s">
        <v>1780</v>
      </c>
      <c r="S32" s="136">
        <v>112</v>
      </c>
      <c r="T32" s="314">
        <v>11</v>
      </c>
      <c r="U32" s="315" t="s">
        <v>1020</v>
      </c>
      <c r="V32" s="316">
        <v>104</v>
      </c>
      <c r="W32" s="272">
        <v>5</v>
      </c>
      <c r="X32" s="273" t="s">
        <v>286</v>
      </c>
      <c r="Y32" s="273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5"/>
      <c r="AY32" s="146"/>
      <c r="AZ32" s="147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523">
        <v>18</v>
      </c>
      <c r="C33" s="524" t="s">
        <v>5564</v>
      </c>
      <c r="D33" s="525">
        <v>39</v>
      </c>
      <c r="E33" s="565">
        <v>13</v>
      </c>
      <c r="F33" s="565" t="s">
        <v>4827</v>
      </c>
      <c r="G33" s="566">
        <v>16</v>
      </c>
      <c r="H33" s="523">
        <v>20</v>
      </c>
      <c r="I33" s="524" t="s">
        <v>4060</v>
      </c>
      <c r="J33" s="525">
        <v>56</v>
      </c>
      <c r="K33" s="272">
        <v>15</v>
      </c>
      <c r="L33" s="273" t="s">
        <v>3277</v>
      </c>
      <c r="M33" s="273">
        <v>95</v>
      </c>
      <c r="N33" s="145">
        <v>19</v>
      </c>
      <c r="O33" s="146" t="s">
        <v>2528</v>
      </c>
      <c r="P33" s="147">
        <v>58</v>
      </c>
      <c r="Q33" s="135">
        <v>15</v>
      </c>
      <c r="R33" s="286" t="s">
        <v>1781</v>
      </c>
      <c r="S33" s="136">
        <v>186</v>
      </c>
      <c r="T33" s="314">
        <v>23</v>
      </c>
      <c r="U33" s="315" t="s">
        <v>1021</v>
      </c>
      <c r="V33" s="316">
        <v>224</v>
      </c>
      <c r="W33" s="272">
        <v>16</v>
      </c>
      <c r="X33" s="273" t="s">
        <v>287</v>
      </c>
      <c r="Y33" s="273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5"/>
      <c r="AY33" s="146"/>
      <c r="AZ33" s="147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523">
        <v>7</v>
      </c>
      <c r="C34" s="524" t="s">
        <v>5565</v>
      </c>
      <c r="D34" s="525">
        <v>55</v>
      </c>
      <c r="E34" s="565">
        <v>8</v>
      </c>
      <c r="F34" s="565" t="s">
        <v>4828</v>
      </c>
      <c r="G34" s="566">
        <v>61</v>
      </c>
      <c r="H34" s="523">
        <v>8</v>
      </c>
      <c r="I34" s="524" t="s">
        <v>4061</v>
      </c>
      <c r="J34" s="525">
        <v>41</v>
      </c>
      <c r="K34" s="272">
        <v>3</v>
      </c>
      <c r="L34" s="273" t="s">
        <v>3278</v>
      </c>
      <c r="M34" s="273">
        <v>125</v>
      </c>
      <c r="N34" s="145">
        <v>11</v>
      </c>
      <c r="O34" s="146" t="s">
        <v>2529</v>
      </c>
      <c r="P34" s="147">
        <v>65</v>
      </c>
      <c r="Q34" s="135">
        <v>8</v>
      </c>
      <c r="R34" s="286" t="s">
        <v>1782</v>
      </c>
      <c r="S34" s="136">
        <v>58</v>
      </c>
      <c r="T34" s="314">
        <v>7</v>
      </c>
      <c r="U34" s="315" t="s">
        <v>1022</v>
      </c>
      <c r="V34" s="316">
        <v>122</v>
      </c>
      <c r="W34" s="272">
        <v>11</v>
      </c>
      <c r="X34" s="273" t="s">
        <v>288</v>
      </c>
      <c r="Y34" s="273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5"/>
      <c r="AY34" s="146"/>
      <c r="AZ34" s="147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523">
        <v>5</v>
      </c>
      <c r="C35" s="524" t="s">
        <v>5566</v>
      </c>
      <c r="D35" s="525">
        <v>50</v>
      </c>
      <c r="E35" s="565">
        <v>2</v>
      </c>
      <c r="F35" s="565" t="s">
        <v>4829</v>
      </c>
      <c r="G35" s="566">
        <v>42</v>
      </c>
      <c r="H35" s="523">
        <v>7</v>
      </c>
      <c r="I35" s="524" t="s">
        <v>4062</v>
      </c>
      <c r="J35" s="525">
        <v>132</v>
      </c>
      <c r="K35" s="272">
        <v>2</v>
      </c>
      <c r="L35" s="273" t="s">
        <v>452</v>
      </c>
      <c r="M35" s="273">
        <v>35</v>
      </c>
      <c r="N35" s="145">
        <v>3</v>
      </c>
      <c r="O35" s="146" t="s">
        <v>2530</v>
      </c>
      <c r="P35" s="147">
        <v>89</v>
      </c>
      <c r="Q35" s="135">
        <v>6</v>
      </c>
      <c r="R35" s="286" t="s">
        <v>269</v>
      </c>
      <c r="S35" s="136">
        <v>60</v>
      </c>
      <c r="T35" s="314">
        <v>4</v>
      </c>
      <c r="U35" s="315" t="s">
        <v>1023</v>
      </c>
      <c r="V35" s="316">
        <v>129</v>
      </c>
      <c r="W35" s="272">
        <v>4</v>
      </c>
      <c r="X35" s="273" t="s">
        <v>289</v>
      </c>
      <c r="Y35" s="273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5"/>
      <c r="AY35" s="146"/>
      <c r="AZ35" s="147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523">
        <v>12</v>
      </c>
      <c r="C36" s="524" t="s">
        <v>5567</v>
      </c>
      <c r="D36" s="525">
        <v>85</v>
      </c>
      <c r="E36" s="565">
        <v>20</v>
      </c>
      <c r="F36" s="565" t="s">
        <v>4830</v>
      </c>
      <c r="G36" s="566">
        <v>83</v>
      </c>
      <c r="H36" s="523">
        <v>14</v>
      </c>
      <c r="I36" s="524" t="s">
        <v>4063</v>
      </c>
      <c r="J36" s="525">
        <v>54</v>
      </c>
      <c r="K36" s="272">
        <v>15</v>
      </c>
      <c r="L36" s="273" t="s">
        <v>3279</v>
      </c>
      <c r="M36" s="273">
        <v>166</v>
      </c>
      <c r="N36" s="145">
        <v>18</v>
      </c>
      <c r="O36" s="146" t="s">
        <v>2531</v>
      </c>
      <c r="P36" s="147">
        <v>135</v>
      </c>
      <c r="Q36" s="135">
        <v>14</v>
      </c>
      <c r="R36" s="286" t="s">
        <v>1783</v>
      </c>
      <c r="S36" s="136">
        <v>110</v>
      </c>
      <c r="T36" s="314">
        <v>15</v>
      </c>
      <c r="U36" s="315" t="s">
        <v>1024</v>
      </c>
      <c r="V36" s="316">
        <v>176</v>
      </c>
      <c r="W36" s="272">
        <v>17</v>
      </c>
      <c r="X36" s="273" t="s">
        <v>290</v>
      </c>
      <c r="Y36" s="273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5"/>
      <c r="AY36" s="146"/>
      <c r="AZ36" s="147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523">
        <v>2</v>
      </c>
      <c r="C37" s="524" t="s">
        <v>5568</v>
      </c>
      <c r="D37" s="525">
        <v>157</v>
      </c>
      <c r="E37" s="565">
        <v>1</v>
      </c>
      <c r="F37" s="565" t="s">
        <v>2189</v>
      </c>
      <c r="G37" s="566">
        <v>17</v>
      </c>
      <c r="H37" s="523">
        <v>0</v>
      </c>
      <c r="I37" s="524" t="s">
        <v>270</v>
      </c>
      <c r="J37" s="525">
        <v>0</v>
      </c>
      <c r="K37" s="272">
        <v>1</v>
      </c>
      <c r="L37" s="273" t="s">
        <v>373</v>
      </c>
      <c r="M37" s="273">
        <v>49</v>
      </c>
      <c r="N37" s="145">
        <v>0</v>
      </c>
      <c r="O37" s="146" t="s">
        <v>270</v>
      </c>
      <c r="P37" s="147">
        <v>0</v>
      </c>
      <c r="Q37" s="135">
        <v>2</v>
      </c>
      <c r="R37" s="286" t="s">
        <v>1784</v>
      </c>
      <c r="S37" s="136">
        <v>43</v>
      </c>
      <c r="T37" s="314">
        <v>2</v>
      </c>
      <c r="U37" s="315" t="s">
        <v>1025</v>
      </c>
      <c r="V37" s="316">
        <v>206</v>
      </c>
      <c r="W37" s="272">
        <v>0</v>
      </c>
      <c r="X37" s="273" t="s">
        <v>270</v>
      </c>
      <c r="Y37" s="273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5"/>
      <c r="AY37" s="146"/>
      <c r="AZ37" s="147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523">
        <v>2</v>
      </c>
      <c r="C38" s="524" t="s">
        <v>5569</v>
      </c>
      <c r="D38" s="525">
        <v>19</v>
      </c>
      <c r="E38" s="565">
        <v>2</v>
      </c>
      <c r="F38" s="565" t="s">
        <v>4831</v>
      </c>
      <c r="G38" s="566">
        <v>52</v>
      </c>
      <c r="H38" s="523">
        <v>3</v>
      </c>
      <c r="I38" s="524" t="s">
        <v>1787</v>
      </c>
      <c r="J38" s="525">
        <v>39</v>
      </c>
      <c r="K38" s="272">
        <v>1</v>
      </c>
      <c r="L38" s="273" t="s">
        <v>3280</v>
      </c>
      <c r="M38" s="273">
        <v>122</v>
      </c>
      <c r="N38" s="145">
        <v>5</v>
      </c>
      <c r="O38" s="146" t="s">
        <v>2532</v>
      </c>
      <c r="P38" s="147">
        <v>35</v>
      </c>
      <c r="Q38" s="135">
        <v>6</v>
      </c>
      <c r="R38" s="286" t="s">
        <v>1785</v>
      </c>
      <c r="S38" s="136">
        <v>123</v>
      </c>
      <c r="T38" s="314">
        <v>3</v>
      </c>
      <c r="U38" s="315" t="s">
        <v>1026</v>
      </c>
      <c r="V38" s="316">
        <v>88</v>
      </c>
      <c r="W38" s="272">
        <v>5</v>
      </c>
      <c r="X38" s="273" t="s">
        <v>291</v>
      </c>
      <c r="Y38" s="273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5"/>
      <c r="AY38" s="146"/>
      <c r="AZ38" s="147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523">
        <v>3</v>
      </c>
      <c r="C39" s="524" t="s">
        <v>5570</v>
      </c>
      <c r="D39" s="525">
        <v>61</v>
      </c>
      <c r="E39" s="565">
        <v>5</v>
      </c>
      <c r="F39" s="565" t="s">
        <v>4254</v>
      </c>
      <c r="G39" s="566">
        <v>76</v>
      </c>
      <c r="H39" s="523">
        <v>6</v>
      </c>
      <c r="I39" s="524" t="s">
        <v>4064</v>
      </c>
      <c r="J39" s="525">
        <v>164</v>
      </c>
      <c r="K39" s="272">
        <v>4</v>
      </c>
      <c r="L39" s="273" t="s">
        <v>3281</v>
      </c>
      <c r="M39" s="273">
        <v>153</v>
      </c>
      <c r="N39" s="145">
        <v>8</v>
      </c>
      <c r="O39" s="146" t="s">
        <v>2533</v>
      </c>
      <c r="P39" s="147">
        <v>144</v>
      </c>
      <c r="Q39" s="135">
        <v>5</v>
      </c>
      <c r="R39" s="286" t="s">
        <v>1786</v>
      </c>
      <c r="S39" s="136">
        <v>97</v>
      </c>
      <c r="T39" s="314">
        <v>6</v>
      </c>
      <c r="U39" s="315" t="s">
        <v>1027</v>
      </c>
      <c r="V39" s="316">
        <v>73</v>
      </c>
      <c r="W39" s="272">
        <v>8</v>
      </c>
      <c r="X39" s="273" t="s">
        <v>292</v>
      </c>
      <c r="Y39" s="273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5"/>
      <c r="AY39" s="146"/>
      <c r="AZ39" s="147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523">
        <v>9</v>
      </c>
      <c r="C40" s="524" t="s">
        <v>5571</v>
      </c>
      <c r="D40" s="525">
        <v>31</v>
      </c>
      <c r="E40" s="565">
        <v>4</v>
      </c>
      <c r="F40" s="565" t="s">
        <v>1866</v>
      </c>
      <c r="G40" s="566">
        <v>89</v>
      </c>
      <c r="H40" s="523">
        <v>3</v>
      </c>
      <c r="I40" s="524" t="s">
        <v>4065</v>
      </c>
      <c r="J40" s="525">
        <v>165</v>
      </c>
      <c r="K40" s="272">
        <v>6</v>
      </c>
      <c r="L40" s="273" t="s">
        <v>3282</v>
      </c>
      <c r="M40" s="273">
        <v>76</v>
      </c>
      <c r="N40" s="145">
        <v>2</v>
      </c>
      <c r="O40" s="146" t="s">
        <v>2534</v>
      </c>
      <c r="P40" s="147">
        <v>107</v>
      </c>
      <c r="Q40" s="135">
        <v>3</v>
      </c>
      <c r="R40" s="286" t="s">
        <v>1787</v>
      </c>
      <c r="S40" s="136">
        <v>185</v>
      </c>
      <c r="T40" s="314">
        <v>5</v>
      </c>
      <c r="U40" s="315" t="s">
        <v>1028</v>
      </c>
      <c r="V40" s="316">
        <v>135</v>
      </c>
      <c r="W40" s="272">
        <v>9</v>
      </c>
      <c r="X40" s="273" t="s">
        <v>293</v>
      </c>
      <c r="Y40" s="273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5"/>
      <c r="AY40" s="146"/>
      <c r="AZ40" s="147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523">
        <v>0</v>
      </c>
      <c r="C41" s="524" t="s">
        <v>270</v>
      </c>
      <c r="D41" s="525">
        <v>0</v>
      </c>
      <c r="E41" s="565">
        <v>2</v>
      </c>
      <c r="F41" s="565" t="s">
        <v>4832</v>
      </c>
      <c r="G41" s="566">
        <v>58</v>
      </c>
      <c r="H41" s="523">
        <v>1</v>
      </c>
      <c r="I41" s="524" t="s">
        <v>4066</v>
      </c>
      <c r="J41" s="525">
        <v>7</v>
      </c>
      <c r="K41" s="272">
        <v>2</v>
      </c>
      <c r="L41" s="273" t="s">
        <v>3283</v>
      </c>
      <c r="M41" s="273">
        <v>74</v>
      </c>
      <c r="N41" s="145">
        <v>0</v>
      </c>
      <c r="O41" s="146" t="s">
        <v>270</v>
      </c>
      <c r="P41" s="147">
        <v>0</v>
      </c>
      <c r="Q41" s="135">
        <v>1</v>
      </c>
      <c r="R41" s="286" t="s">
        <v>1788</v>
      </c>
      <c r="S41" s="136">
        <v>66</v>
      </c>
      <c r="T41" s="314">
        <v>1</v>
      </c>
      <c r="U41" s="315" t="s">
        <v>1029</v>
      </c>
      <c r="V41" s="316">
        <v>170</v>
      </c>
      <c r="W41" s="272">
        <v>1</v>
      </c>
      <c r="X41" s="273" t="s">
        <v>294</v>
      </c>
      <c r="Y41" s="273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5"/>
      <c r="AY41" s="146"/>
      <c r="AZ41" s="147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523">
        <v>3</v>
      </c>
      <c r="C42" s="524" t="s">
        <v>4808</v>
      </c>
      <c r="D42" s="525">
        <v>8</v>
      </c>
      <c r="E42" s="565">
        <v>3</v>
      </c>
      <c r="F42" s="565" t="s">
        <v>4833</v>
      </c>
      <c r="G42" s="566">
        <v>90</v>
      </c>
      <c r="H42" s="523">
        <v>5</v>
      </c>
      <c r="I42" s="524" t="s">
        <v>4067</v>
      </c>
      <c r="J42" s="525">
        <v>89</v>
      </c>
      <c r="K42" s="272">
        <v>5</v>
      </c>
      <c r="L42" s="273" t="s">
        <v>2227</v>
      </c>
      <c r="M42" s="273">
        <v>90</v>
      </c>
      <c r="N42" s="145">
        <v>3</v>
      </c>
      <c r="O42" s="146" t="s">
        <v>2535</v>
      </c>
      <c r="P42" s="147">
        <v>134</v>
      </c>
      <c r="Q42" s="135">
        <v>2</v>
      </c>
      <c r="R42" s="286" t="s">
        <v>1789</v>
      </c>
      <c r="S42" s="136">
        <v>160</v>
      </c>
      <c r="T42" s="314">
        <v>4</v>
      </c>
      <c r="U42" s="315" t="s">
        <v>1030</v>
      </c>
      <c r="V42" s="316">
        <v>123</v>
      </c>
      <c r="W42" s="272">
        <v>3</v>
      </c>
      <c r="X42" s="273" t="s">
        <v>295</v>
      </c>
      <c r="Y42" s="273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5"/>
      <c r="AY42" s="146"/>
      <c r="AZ42" s="147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523">
        <v>44</v>
      </c>
      <c r="C43" s="524" t="s">
        <v>5572</v>
      </c>
      <c r="D43" s="525">
        <v>23</v>
      </c>
      <c r="E43" s="565">
        <v>52</v>
      </c>
      <c r="F43" s="565" t="s">
        <v>4834</v>
      </c>
      <c r="G43" s="566">
        <v>36</v>
      </c>
      <c r="H43" s="523">
        <v>32</v>
      </c>
      <c r="I43" s="524" t="s">
        <v>4068</v>
      </c>
      <c r="J43" s="525">
        <v>82</v>
      </c>
      <c r="K43" s="272">
        <v>41</v>
      </c>
      <c r="L43" s="273" t="s">
        <v>3284</v>
      </c>
      <c r="M43" s="273">
        <v>54</v>
      </c>
      <c r="N43" s="145">
        <v>32</v>
      </c>
      <c r="O43" s="146" t="s">
        <v>2536</v>
      </c>
      <c r="P43" s="147">
        <v>61</v>
      </c>
      <c r="Q43" s="135">
        <v>41</v>
      </c>
      <c r="R43" s="286" t="s">
        <v>1790</v>
      </c>
      <c r="S43" s="136">
        <v>58</v>
      </c>
      <c r="T43" s="314">
        <v>41</v>
      </c>
      <c r="U43" s="315" t="s">
        <v>1031</v>
      </c>
      <c r="V43" s="316">
        <v>193</v>
      </c>
      <c r="W43" s="272">
        <v>39</v>
      </c>
      <c r="X43" s="273" t="s">
        <v>296</v>
      </c>
      <c r="Y43" s="273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5"/>
      <c r="AY43" s="146"/>
      <c r="AZ43" s="147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523">
        <v>2</v>
      </c>
      <c r="C44" s="524" t="s">
        <v>2530</v>
      </c>
      <c r="D44" s="525">
        <v>98</v>
      </c>
      <c r="E44" s="565">
        <v>3</v>
      </c>
      <c r="F44" s="565" t="s">
        <v>4835</v>
      </c>
      <c r="G44" s="566">
        <v>5</v>
      </c>
      <c r="H44" s="523">
        <v>1</v>
      </c>
      <c r="I44" s="524" t="s">
        <v>4069</v>
      </c>
      <c r="J44" s="525">
        <v>1</v>
      </c>
      <c r="K44" s="272">
        <v>0</v>
      </c>
      <c r="L44" s="273" t="s">
        <v>270</v>
      </c>
      <c r="M44" s="273">
        <v>0</v>
      </c>
      <c r="N44" s="145">
        <v>1</v>
      </c>
      <c r="O44" s="146" t="s">
        <v>2537</v>
      </c>
      <c r="P44" s="147">
        <v>44</v>
      </c>
      <c r="Q44" s="135">
        <v>0</v>
      </c>
      <c r="R44" s="286" t="s">
        <v>270</v>
      </c>
      <c r="S44" s="136">
        <v>0</v>
      </c>
      <c r="T44" s="314">
        <v>2</v>
      </c>
      <c r="U44" s="315" t="s">
        <v>1032</v>
      </c>
      <c r="V44" s="316">
        <v>226</v>
      </c>
      <c r="W44" s="272">
        <v>0</v>
      </c>
      <c r="X44" s="273" t="s">
        <v>270</v>
      </c>
      <c r="Y44" s="273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5"/>
      <c r="AY44" s="146"/>
      <c r="AZ44" s="147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601"/>
      <c r="C45" s="542"/>
      <c r="D45" s="543"/>
      <c r="E45" s="559"/>
      <c r="F45" s="559"/>
      <c r="G45" s="568"/>
      <c r="H45" s="529"/>
      <c r="I45" s="530"/>
      <c r="J45" s="531"/>
      <c r="K45" s="267"/>
      <c r="L45" s="23"/>
      <c r="M45" s="483"/>
      <c r="N45" s="145"/>
      <c r="O45" s="146"/>
      <c r="P45" s="147"/>
      <c r="Q45" s="135"/>
      <c r="S45" s="136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5"/>
      <c r="AY45" s="146"/>
      <c r="AZ45" s="147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382"/>
      <c r="C46" s="532"/>
      <c r="D46" s="384"/>
      <c r="E46" s="569"/>
      <c r="F46" s="569"/>
      <c r="G46" s="570"/>
      <c r="H46" s="382"/>
      <c r="I46" s="532"/>
      <c r="J46" s="384"/>
      <c r="K46" s="100"/>
      <c r="L46" s="21"/>
      <c r="M46" s="101"/>
      <c r="N46" s="145"/>
      <c r="O46" s="146"/>
      <c r="P46" s="147"/>
      <c r="Q46" s="135"/>
      <c r="S46" s="136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129"/>
      <c r="BH46" s="17"/>
      <c r="BI46" s="130"/>
      <c r="BJ46" s="81"/>
      <c r="BK46" s="82"/>
      <c r="BL46" s="83"/>
    </row>
    <row r="47" spans="1:64" x14ac:dyDescent="0.2">
      <c r="A47" s="19">
        <f ca="1">TODAY()</f>
        <v>44692</v>
      </c>
      <c r="B47" s="477">
        <v>2022</v>
      </c>
      <c r="C47" s="500"/>
      <c r="D47" s="348"/>
      <c r="E47" s="554">
        <v>2021</v>
      </c>
      <c r="F47" s="554"/>
      <c r="G47" s="555"/>
      <c r="H47" s="477">
        <v>2020</v>
      </c>
      <c r="I47" s="500"/>
      <c r="J47" s="348"/>
      <c r="K47" s="457">
        <v>2019</v>
      </c>
      <c r="L47" s="4"/>
      <c r="M47" s="458"/>
      <c r="N47" s="347">
        <v>2018</v>
      </c>
      <c r="O47" s="347"/>
      <c r="P47" s="348"/>
      <c r="Q47" s="457">
        <v>2017</v>
      </c>
      <c r="R47" s="297"/>
      <c r="S47" s="458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123">
        <v>2004</v>
      </c>
      <c r="BE47" s="124"/>
      <c r="BF47" s="125"/>
      <c r="BG47" s="67">
        <v>2003</v>
      </c>
      <c r="BH47" s="3"/>
      <c r="BI47" s="68"/>
      <c r="BJ47" s="123">
        <v>2002</v>
      </c>
      <c r="BK47" s="82"/>
      <c r="BL47" s="83"/>
    </row>
    <row r="48" spans="1:64" x14ac:dyDescent="0.2">
      <c r="A48"/>
      <c r="B48" s="477" t="s">
        <v>262</v>
      </c>
      <c r="C48" s="500" t="s">
        <v>263</v>
      </c>
      <c r="D48" s="348" t="s">
        <v>264</v>
      </c>
      <c r="E48" s="554" t="s">
        <v>262</v>
      </c>
      <c r="F48" s="554" t="s">
        <v>263</v>
      </c>
      <c r="G48" s="555" t="s">
        <v>264</v>
      </c>
      <c r="H48" s="477" t="s">
        <v>262</v>
      </c>
      <c r="I48" s="500" t="s">
        <v>263</v>
      </c>
      <c r="J48" s="348" t="s">
        <v>264</v>
      </c>
      <c r="K48" s="457" t="s">
        <v>262</v>
      </c>
      <c r="L48" s="4" t="s">
        <v>263</v>
      </c>
      <c r="M48" s="259" t="s">
        <v>264</v>
      </c>
      <c r="N48" s="347" t="s">
        <v>262</v>
      </c>
      <c r="O48" s="347" t="s">
        <v>263</v>
      </c>
      <c r="P48" s="348" t="s">
        <v>264</v>
      </c>
      <c r="Q48" s="457" t="s">
        <v>262</v>
      </c>
      <c r="R48" s="297" t="s">
        <v>263</v>
      </c>
      <c r="S48" s="4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436">
        <v>174</v>
      </c>
      <c r="C49" s="546" t="s">
        <v>5586</v>
      </c>
      <c r="D49" s="547">
        <v>29</v>
      </c>
      <c r="E49" s="599">
        <v>145</v>
      </c>
      <c r="F49" s="580" t="s">
        <v>4823</v>
      </c>
      <c r="G49" s="581">
        <v>29</v>
      </c>
      <c r="H49" s="436">
        <v>150</v>
      </c>
      <c r="I49" s="546" t="s">
        <v>4087</v>
      </c>
      <c r="J49" s="547">
        <v>76</v>
      </c>
      <c r="K49" s="279">
        <v>166</v>
      </c>
      <c r="L49" s="280" t="s">
        <v>3302</v>
      </c>
      <c r="M49" s="281">
        <v>64</v>
      </c>
      <c r="N49" s="224">
        <v>150</v>
      </c>
      <c r="O49" s="225" t="s">
        <v>2554</v>
      </c>
      <c r="P49" s="226">
        <v>83</v>
      </c>
      <c r="Q49" s="255">
        <v>154</v>
      </c>
      <c r="R49" s="308" t="s">
        <v>1810</v>
      </c>
      <c r="S49" s="256">
        <v>123</v>
      </c>
      <c r="T49" s="320">
        <v>163</v>
      </c>
      <c r="U49" s="321" t="s">
        <v>1058</v>
      </c>
      <c r="V49" s="322">
        <v>114</v>
      </c>
      <c r="W49" s="279">
        <v>152</v>
      </c>
      <c r="X49" s="280" t="s">
        <v>317</v>
      </c>
      <c r="Y49" s="281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51"/>
      <c r="AY49" s="152"/>
      <c r="AZ49" s="153"/>
      <c r="BA49" s="133"/>
      <c r="BB49" s="44"/>
      <c r="BC49" s="134"/>
      <c r="BD49" s="142"/>
      <c r="BE49" s="143"/>
      <c r="BF49" s="144"/>
      <c r="BG49" s="133"/>
      <c r="BH49" s="44"/>
      <c r="BI49" s="134"/>
      <c r="BJ49" s="151"/>
      <c r="BK49" s="152"/>
      <c r="BL49" s="153"/>
    </row>
    <row r="50" spans="1:64" x14ac:dyDescent="0.2">
      <c r="A50" t="s">
        <v>214</v>
      </c>
      <c r="B50" s="430">
        <v>1</v>
      </c>
      <c r="C50" s="524" t="s">
        <v>5379</v>
      </c>
      <c r="D50" s="525">
        <v>4</v>
      </c>
      <c r="E50" s="598">
        <v>3</v>
      </c>
      <c r="F50" s="565" t="s">
        <v>4809</v>
      </c>
      <c r="G50" s="566">
        <v>9</v>
      </c>
      <c r="H50" s="430">
        <v>2</v>
      </c>
      <c r="I50" s="524" t="s">
        <v>4071</v>
      </c>
      <c r="J50" s="525">
        <v>5</v>
      </c>
      <c r="K50" s="272">
        <v>3</v>
      </c>
      <c r="L50" s="273" t="s">
        <v>3286</v>
      </c>
      <c r="M50" s="273">
        <v>39</v>
      </c>
      <c r="N50" s="145">
        <v>2</v>
      </c>
      <c r="O50" s="146" t="s">
        <v>2539</v>
      </c>
      <c r="P50" s="147">
        <v>70</v>
      </c>
      <c r="Q50" s="135">
        <v>2</v>
      </c>
      <c r="R50" s="286" t="s">
        <v>1792</v>
      </c>
      <c r="S50" s="136">
        <v>133</v>
      </c>
      <c r="T50" s="314">
        <v>1</v>
      </c>
      <c r="U50" s="315" t="s">
        <v>1034</v>
      </c>
      <c r="V50" s="316">
        <v>83</v>
      </c>
      <c r="W50" s="272">
        <v>2</v>
      </c>
      <c r="X50" s="273" t="s">
        <v>298</v>
      </c>
      <c r="Y50" s="273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5"/>
      <c r="BB50"/>
      <c r="BC50" s="136"/>
      <c r="BD50" s="145"/>
      <c r="BE50" s="146"/>
      <c r="BF50" s="147"/>
      <c r="BG50" s="135"/>
      <c r="BH50"/>
      <c r="BI50" s="136"/>
      <c r="BJ50" s="81"/>
      <c r="BK50" s="82"/>
      <c r="BL50" s="83"/>
    </row>
    <row r="51" spans="1:64" x14ac:dyDescent="0.2">
      <c r="A51" t="s">
        <v>215</v>
      </c>
      <c r="B51" s="523">
        <v>0</v>
      </c>
      <c r="C51" s="524" t="s">
        <v>270</v>
      </c>
      <c r="D51" s="525">
        <v>0</v>
      </c>
      <c r="E51" s="565">
        <v>1</v>
      </c>
      <c r="F51" s="565" t="s">
        <v>4810</v>
      </c>
      <c r="G51" s="566">
        <v>124</v>
      </c>
      <c r="H51" s="523">
        <v>0</v>
      </c>
      <c r="I51" s="524" t="s">
        <v>270</v>
      </c>
      <c r="J51" s="525">
        <v>0</v>
      </c>
      <c r="K51" s="272">
        <v>2</v>
      </c>
      <c r="L51" s="273" t="s">
        <v>3287</v>
      </c>
      <c r="M51" s="273">
        <v>26</v>
      </c>
      <c r="N51" s="145">
        <v>0</v>
      </c>
      <c r="O51" s="146" t="s">
        <v>270</v>
      </c>
      <c r="P51" s="147">
        <v>0</v>
      </c>
      <c r="Q51" s="135">
        <v>0</v>
      </c>
      <c r="R51" s="286" t="s">
        <v>270</v>
      </c>
      <c r="S51" s="136">
        <v>0</v>
      </c>
      <c r="T51" s="314">
        <v>0</v>
      </c>
      <c r="U51" s="315" t="s">
        <v>270</v>
      </c>
      <c r="V51" s="316">
        <v>0</v>
      </c>
      <c r="W51" s="272">
        <v>0</v>
      </c>
      <c r="X51" s="273" t="s">
        <v>270</v>
      </c>
      <c r="Y51" s="273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5"/>
      <c r="BB51"/>
      <c r="BC51" s="136"/>
      <c r="BD51" s="145"/>
      <c r="BE51" s="146"/>
      <c r="BF51" s="147"/>
      <c r="BG51" s="135"/>
      <c r="BH51"/>
      <c r="BI51" s="136"/>
      <c r="BJ51" s="81"/>
      <c r="BK51" s="82"/>
      <c r="BL51" s="83"/>
    </row>
    <row r="52" spans="1:64" x14ac:dyDescent="0.2">
      <c r="A52" t="s">
        <v>232</v>
      </c>
      <c r="B52" s="523">
        <v>6</v>
      </c>
      <c r="C52" s="524" t="s">
        <v>5574</v>
      </c>
      <c r="D52" s="525">
        <v>51</v>
      </c>
      <c r="E52" s="565">
        <v>3</v>
      </c>
      <c r="F52" s="565" t="s">
        <v>4811</v>
      </c>
      <c r="G52" s="566">
        <v>6</v>
      </c>
      <c r="H52" s="523">
        <v>6</v>
      </c>
      <c r="I52" s="524" t="s">
        <v>4072</v>
      </c>
      <c r="J52" s="525">
        <v>120</v>
      </c>
      <c r="K52" s="272">
        <v>6</v>
      </c>
      <c r="L52" s="273" t="s">
        <v>3288</v>
      </c>
      <c r="M52" s="273">
        <v>105</v>
      </c>
      <c r="N52" s="145">
        <v>1</v>
      </c>
      <c r="O52" s="146" t="s">
        <v>368</v>
      </c>
      <c r="P52" s="147">
        <v>1</v>
      </c>
      <c r="Q52" s="135">
        <v>5</v>
      </c>
      <c r="R52" s="286" t="s">
        <v>1793</v>
      </c>
      <c r="S52" s="136">
        <v>156</v>
      </c>
      <c r="T52" s="314">
        <v>6</v>
      </c>
      <c r="U52" s="315" t="s">
        <v>1035</v>
      </c>
      <c r="V52" s="316">
        <v>85</v>
      </c>
      <c r="W52" s="272">
        <v>4</v>
      </c>
      <c r="X52" s="273" t="s">
        <v>299</v>
      </c>
      <c r="Y52" s="273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5"/>
      <c r="BB52"/>
      <c r="BC52" s="136"/>
      <c r="BD52" s="145"/>
      <c r="BE52" s="146"/>
      <c r="BF52" s="147"/>
      <c r="BG52" s="135"/>
      <c r="BH52"/>
      <c r="BI52" s="136"/>
      <c r="BJ52" s="81"/>
      <c r="BK52" s="82"/>
      <c r="BL52" s="83"/>
    </row>
    <row r="53" spans="1:64" x14ac:dyDescent="0.2">
      <c r="A53" t="s">
        <v>216</v>
      </c>
      <c r="B53" s="523">
        <v>0</v>
      </c>
      <c r="C53" s="524" t="s">
        <v>270</v>
      </c>
      <c r="D53" s="525">
        <v>0</v>
      </c>
      <c r="E53" s="565">
        <v>0</v>
      </c>
      <c r="F53" s="565" t="s">
        <v>270</v>
      </c>
      <c r="G53" s="566">
        <v>0</v>
      </c>
      <c r="H53" s="523">
        <v>0</v>
      </c>
      <c r="I53" s="524" t="s">
        <v>270</v>
      </c>
      <c r="J53" s="525">
        <v>0</v>
      </c>
      <c r="K53" s="272">
        <v>1</v>
      </c>
      <c r="L53" s="273" t="s">
        <v>3289</v>
      </c>
      <c r="M53" s="273">
        <v>6</v>
      </c>
      <c r="N53" s="145">
        <v>0</v>
      </c>
      <c r="O53" s="146" t="s">
        <v>270</v>
      </c>
      <c r="P53" s="147">
        <v>0</v>
      </c>
      <c r="Q53" s="135">
        <v>0</v>
      </c>
      <c r="R53" s="286" t="s">
        <v>270</v>
      </c>
      <c r="S53" s="136">
        <v>0</v>
      </c>
      <c r="T53" s="314">
        <v>0</v>
      </c>
      <c r="U53" s="315" t="s">
        <v>270</v>
      </c>
      <c r="V53" s="316">
        <v>0</v>
      </c>
      <c r="W53" s="272">
        <v>1</v>
      </c>
      <c r="X53" s="273" t="s">
        <v>300</v>
      </c>
      <c r="Y53" s="273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5"/>
      <c r="BB53"/>
      <c r="BC53" s="136"/>
      <c r="BD53" s="145"/>
      <c r="BE53" s="146"/>
      <c r="BF53" s="147"/>
      <c r="BG53" s="135"/>
      <c r="BH53"/>
      <c r="BI53" s="136"/>
      <c r="BJ53" s="81"/>
      <c r="BK53" s="82"/>
      <c r="BL53" s="83"/>
    </row>
    <row r="54" spans="1:64" x14ac:dyDescent="0.2">
      <c r="A54" t="s">
        <v>217</v>
      </c>
      <c r="B54" s="523">
        <v>0</v>
      </c>
      <c r="C54" s="524" t="s">
        <v>270</v>
      </c>
      <c r="D54" s="525">
        <v>0</v>
      </c>
      <c r="E54" s="565">
        <v>0</v>
      </c>
      <c r="F54" s="565" t="s">
        <v>270</v>
      </c>
      <c r="G54" s="566">
        <v>0</v>
      </c>
      <c r="H54" s="523">
        <v>0</v>
      </c>
      <c r="I54" s="524" t="s">
        <v>270</v>
      </c>
      <c r="J54" s="525">
        <v>0</v>
      </c>
      <c r="K54" s="272">
        <v>1</v>
      </c>
      <c r="L54" s="273" t="s">
        <v>3290</v>
      </c>
      <c r="M54" s="273">
        <v>135</v>
      </c>
      <c r="N54" s="145">
        <v>0</v>
      </c>
      <c r="O54" s="146" t="s">
        <v>270</v>
      </c>
      <c r="P54" s="147">
        <v>0</v>
      </c>
      <c r="Q54" s="135">
        <v>1</v>
      </c>
      <c r="R54" s="286" t="s">
        <v>1794</v>
      </c>
      <c r="S54" s="136">
        <v>163</v>
      </c>
      <c r="T54" s="314">
        <v>1</v>
      </c>
      <c r="U54" s="315" t="s">
        <v>1036</v>
      </c>
      <c r="V54" s="316">
        <v>112</v>
      </c>
      <c r="W54" s="272">
        <v>0</v>
      </c>
      <c r="X54" s="273" t="s">
        <v>270</v>
      </c>
      <c r="Y54" s="273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5"/>
      <c r="BB54"/>
      <c r="BC54" s="136"/>
      <c r="BD54" s="145"/>
      <c r="BE54" s="146"/>
      <c r="BF54" s="147"/>
      <c r="BG54" s="135"/>
      <c r="BH54"/>
      <c r="BI54" s="136"/>
      <c r="BJ54" s="81"/>
      <c r="BK54" s="82"/>
      <c r="BL54" s="83"/>
    </row>
    <row r="55" spans="1:64" x14ac:dyDescent="0.2">
      <c r="A55" t="s">
        <v>233</v>
      </c>
      <c r="B55" s="523">
        <v>4</v>
      </c>
      <c r="C55" s="524" t="s">
        <v>2624</v>
      </c>
      <c r="D55" s="525">
        <v>12</v>
      </c>
      <c r="E55" s="565">
        <v>0</v>
      </c>
      <c r="F55" s="565" t="s">
        <v>270</v>
      </c>
      <c r="G55" s="566">
        <v>0</v>
      </c>
      <c r="H55" s="523">
        <v>1</v>
      </c>
      <c r="I55" s="524" t="s">
        <v>4073</v>
      </c>
      <c r="J55" s="525">
        <v>135</v>
      </c>
      <c r="K55" s="272">
        <v>3</v>
      </c>
      <c r="L55" s="273" t="s">
        <v>3291</v>
      </c>
      <c r="M55" s="273">
        <v>71</v>
      </c>
      <c r="N55" s="145">
        <v>3</v>
      </c>
      <c r="O55" s="146" t="s">
        <v>2540</v>
      </c>
      <c r="P55" s="147">
        <v>68</v>
      </c>
      <c r="Q55" s="135">
        <v>1</v>
      </c>
      <c r="R55" s="286" t="s">
        <v>1795</v>
      </c>
      <c r="S55" s="136">
        <v>54</v>
      </c>
      <c r="T55" s="314">
        <v>4</v>
      </c>
      <c r="U55" s="315" t="s">
        <v>1037</v>
      </c>
      <c r="V55" s="316">
        <v>92</v>
      </c>
      <c r="W55" s="272">
        <v>1</v>
      </c>
      <c r="X55" s="273" t="s">
        <v>301</v>
      </c>
      <c r="Y55" s="273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5"/>
      <c r="BB55"/>
      <c r="BC55" s="136"/>
      <c r="BD55" s="145"/>
      <c r="BE55" s="146"/>
      <c r="BF55" s="147"/>
      <c r="BG55" s="135"/>
      <c r="BH55"/>
      <c r="BI55" s="136"/>
      <c r="BJ55" s="81"/>
      <c r="BK55" s="82"/>
      <c r="BL55" s="83"/>
    </row>
    <row r="56" spans="1:64" x14ac:dyDescent="0.2">
      <c r="A56" t="s">
        <v>218</v>
      </c>
      <c r="B56" s="523">
        <v>2</v>
      </c>
      <c r="C56" s="524" t="s">
        <v>1175</v>
      </c>
      <c r="D56" s="525">
        <v>8</v>
      </c>
      <c r="E56" s="565">
        <v>1</v>
      </c>
      <c r="F56" s="565" t="s">
        <v>4812</v>
      </c>
      <c r="G56" s="566">
        <v>4</v>
      </c>
      <c r="H56" s="523">
        <v>0</v>
      </c>
      <c r="I56" s="524" t="s">
        <v>270</v>
      </c>
      <c r="J56" s="525">
        <v>0</v>
      </c>
      <c r="K56" s="272">
        <v>1</v>
      </c>
      <c r="L56" s="273" t="s">
        <v>664</v>
      </c>
      <c r="M56" s="273">
        <v>166</v>
      </c>
      <c r="N56" s="145">
        <v>2</v>
      </c>
      <c r="O56" s="146" t="s">
        <v>2541</v>
      </c>
      <c r="P56" s="147">
        <v>5</v>
      </c>
      <c r="Q56" s="135">
        <v>0</v>
      </c>
      <c r="R56" s="286" t="s">
        <v>270</v>
      </c>
      <c r="S56" s="136">
        <v>0</v>
      </c>
      <c r="T56" s="314">
        <v>1</v>
      </c>
      <c r="U56" s="315" t="s">
        <v>1038</v>
      </c>
      <c r="V56" s="316">
        <v>113</v>
      </c>
      <c r="W56" s="272">
        <v>2</v>
      </c>
      <c r="X56" s="273" t="s">
        <v>302</v>
      </c>
      <c r="Y56" s="273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5"/>
      <c r="BB56"/>
      <c r="BC56" s="136"/>
      <c r="BD56" s="145"/>
      <c r="BE56" s="146"/>
      <c r="BF56" s="147"/>
      <c r="BG56" s="135"/>
      <c r="BH56"/>
      <c r="BI56" s="136"/>
      <c r="BJ56" s="81"/>
      <c r="BK56" s="82"/>
      <c r="BL56" s="83"/>
    </row>
    <row r="57" spans="1:64" x14ac:dyDescent="0.2">
      <c r="A57" t="s">
        <v>219</v>
      </c>
      <c r="B57" s="523">
        <v>1</v>
      </c>
      <c r="C57" s="524" t="s">
        <v>5575</v>
      </c>
      <c r="D57" s="525">
        <v>58</v>
      </c>
      <c r="E57" s="565">
        <v>0</v>
      </c>
      <c r="F57" s="565" t="s">
        <v>270</v>
      </c>
      <c r="G57" s="566">
        <v>0</v>
      </c>
      <c r="H57" s="523">
        <v>0</v>
      </c>
      <c r="I57" s="524" t="s">
        <v>270</v>
      </c>
      <c r="J57" s="525">
        <v>0</v>
      </c>
      <c r="K57" s="272">
        <v>0</v>
      </c>
      <c r="L57" s="273" t="s">
        <v>270</v>
      </c>
      <c r="M57" s="273">
        <v>0</v>
      </c>
      <c r="N57" s="145">
        <v>0</v>
      </c>
      <c r="O57" s="146" t="s">
        <v>270</v>
      </c>
      <c r="P57" s="147">
        <v>0</v>
      </c>
      <c r="Q57" s="135">
        <v>1</v>
      </c>
      <c r="R57" s="286" t="s">
        <v>1796</v>
      </c>
      <c r="S57" s="136">
        <v>39</v>
      </c>
      <c r="T57" s="314">
        <v>1</v>
      </c>
      <c r="U57" s="315" t="s">
        <v>1039</v>
      </c>
      <c r="V57" s="316">
        <v>70</v>
      </c>
      <c r="W57" s="272">
        <v>2</v>
      </c>
      <c r="X57" s="273" t="s">
        <v>303</v>
      </c>
      <c r="Y57" s="273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5"/>
      <c r="BB57"/>
      <c r="BC57" s="136"/>
      <c r="BD57" s="145"/>
      <c r="BE57" s="146"/>
      <c r="BF57" s="147"/>
      <c r="BG57" s="135"/>
      <c r="BH57"/>
      <c r="BI57" s="136"/>
      <c r="BJ57" s="81"/>
      <c r="BK57" s="82"/>
      <c r="BL57" s="83"/>
    </row>
    <row r="58" spans="1:64" x14ac:dyDescent="0.2">
      <c r="A58" t="s">
        <v>234</v>
      </c>
      <c r="B58" s="523">
        <v>3</v>
      </c>
      <c r="C58" s="524" t="s">
        <v>2746</v>
      </c>
      <c r="D58" s="525">
        <v>33</v>
      </c>
      <c r="E58" s="565">
        <v>0</v>
      </c>
      <c r="F58" s="565" t="s">
        <v>270</v>
      </c>
      <c r="G58" s="566">
        <v>0</v>
      </c>
      <c r="H58" s="523">
        <v>1</v>
      </c>
      <c r="I58" s="524" t="s">
        <v>4074</v>
      </c>
      <c r="J58" s="525">
        <v>98</v>
      </c>
      <c r="K58" s="272">
        <v>0</v>
      </c>
      <c r="L58" s="273" t="s">
        <v>270</v>
      </c>
      <c r="M58" s="273">
        <v>0</v>
      </c>
      <c r="N58" s="145">
        <v>0</v>
      </c>
      <c r="O58" s="146" t="s">
        <v>270</v>
      </c>
      <c r="P58" s="147">
        <v>0</v>
      </c>
      <c r="Q58" s="135">
        <v>2</v>
      </c>
      <c r="R58" s="286" t="s">
        <v>1797</v>
      </c>
      <c r="S58" s="136">
        <v>17</v>
      </c>
      <c r="T58" s="314">
        <v>1</v>
      </c>
      <c r="U58" s="315" t="s">
        <v>1040</v>
      </c>
      <c r="V58" s="316">
        <v>42</v>
      </c>
      <c r="W58" s="272">
        <v>0</v>
      </c>
      <c r="X58" s="273" t="s">
        <v>270</v>
      </c>
      <c r="Y58" s="273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5"/>
      <c r="BB58"/>
      <c r="BC58" s="136"/>
      <c r="BD58" s="145"/>
      <c r="BE58" s="146"/>
      <c r="BF58" s="147"/>
      <c r="BG58" s="135"/>
      <c r="BH58"/>
      <c r="BI58" s="136"/>
      <c r="BJ58" s="81"/>
      <c r="BK58" s="82"/>
      <c r="BL58" s="83"/>
    </row>
    <row r="59" spans="1:64" x14ac:dyDescent="0.2">
      <c r="A59" t="s">
        <v>240</v>
      </c>
      <c r="B59" s="523">
        <v>5</v>
      </c>
      <c r="C59" s="524" t="s">
        <v>5576</v>
      </c>
      <c r="D59" s="525">
        <v>12</v>
      </c>
      <c r="E59" s="565">
        <v>7</v>
      </c>
      <c r="F59" s="565" t="s">
        <v>4813</v>
      </c>
      <c r="G59" s="566">
        <v>32</v>
      </c>
      <c r="H59" s="523">
        <v>6</v>
      </c>
      <c r="I59" s="524" t="s">
        <v>4075</v>
      </c>
      <c r="J59" s="525">
        <v>56</v>
      </c>
      <c r="K59" s="272">
        <v>8</v>
      </c>
      <c r="L59" s="273" t="s">
        <v>3292</v>
      </c>
      <c r="M59" s="273">
        <v>52</v>
      </c>
      <c r="N59" s="145">
        <v>2</v>
      </c>
      <c r="O59" s="146" t="s">
        <v>2542</v>
      </c>
      <c r="P59" s="147">
        <v>30</v>
      </c>
      <c r="Q59" s="135">
        <v>10</v>
      </c>
      <c r="R59" s="286" t="s">
        <v>1798</v>
      </c>
      <c r="S59" s="136">
        <v>93</v>
      </c>
      <c r="T59" s="314">
        <v>10</v>
      </c>
      <c r="U59" s="315" t="s">
        <v>1041</v>
      </c>
      <c r="V59" s="316">
        <v>134</v>
      </c>
      <c r="W59" s="272">
        <v>2</v>
      </c>
      <c r="X59" s="273" t="s">
        <v>304</v>
      </c>
      <c r="Y59" s="273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5"/>
      <c r="BB59"/>
      <c r="BC59" s="136"/>
      <c r="BD59" s="145"/>
      <c r="BE59" s="146"/>
      <c r="BF59" s="147"/>
      <c r="BG59" s="135"/>
      <c r="BH59"/>
      <c r="BI59" s="136"/>
      <c r="BJ59" s="81"/>
      <c r="BK59" s="82"/>
      <c r="BL59" s="83"/>
    </row>
    <row r="60" spans="1:64" x14ac:dyDescent="0.2">
      <c r="A60" t="s">
        <v>220</v>
      </c>
      <c r="B60" s="523">
        <v>2</v>
      </c>
      <c r="C60" s="524" t="s">
        <v>5577</v>
      </c>
      <c r="D60" s="525">
        <v>52</v>
      </c>
      <c r="E60" s="565">
        <v>5</v>
      </c>
      <c r="F60" s="565" t="s">
        <v>4814</v>
      </c>
      <c r="G60" s="566">
        <v>38</v>
      </c>
      <c r="H60" s="523">
        <v>2</v>
      </c>
      <c r="I60" s="524" t="s">
        <v>4076</v>
      </c>
      <c r="J60" s="525">
        <v>162</v>
      </c>
      <c r="K60" s="272">
        <v>3</v>
      </c>
      <c r="L60" s="273" t="s">
        <v>3293</v>
      </c>
      <c r="M60" s="273">
        <v>63</v>
      </c>
      <c r="N60" s="145">
        <v>1</v>
      </c>
      <c r="O60" s="146" t="s">
        <v>2543</v>
      </c>
      <c r="P60" s="147">
        <v>7</v>
      </c>
      <c r="Q60" s="135">
        <v>3</v>
      </c>
      <c r="R60" s="286" t="s">
        <v>1799</v>
      </c>
      <c r="S60" s="136">
        <v>100</v>
      </c>
      <c r="T60" s="314">
        <v>5</v>
      </c>
      <c r="U60" s="315" t="s">
        <v>1042</v>
      </c>
      <c r="V60" s="316">
        <v>94</v>
      </c>
      <c r="W60" s="272">
        <v>0</v>
      </c>
      <c r="X60" s="273" t="s">
        <v>270</v>
      </c>
      <c r="Y60" s="273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5"/>
      <c r="BB60"/>
      <c r="BC60" s="136"/>
      <c r="BD60" s="145"/>
      <c r="BE60" s="146"/>
      <c r="BF60" s="147"/>
      <c r="BG60" s="135"/>
      <c r="BH60"/>
      <c r="BI60" s="136"/>
      <c r="BJ60" s="81"/>
      <c r="BK60" s="82"/>
      <c r="BL60" s="83"/>
    </row>
    <row r="61" spans="1:64" x14ac:dyDescent="0.2">
      <c r="A61" t="s">
        <v>221</v>
      </c>
      <c r="B61" s="523">
        <v>3</v>
      </c>
      <c r="C61" s="524" t="s">
        <v>5578</v>
      </c>
      <c r="D61" s="525">
        <v>0</v>
      </c>
      <c r="E61" s="565">
        <v>1</v>
      </c>
      <c r="F61" s="565" t="s">
        <v>4815</v>
      </c>
      <c r="G61" s="566">
        <v>111</v>
      </c>
      <c r="H61" s="523">
        <v>1</v>
      </c>
      <c r="I61" s="524" t="s">
        <v>4077</v>
      </c>
      <c r="J61" s="525">
        <v>148</v>
      </c>
      <c r="K61" s="272">
        <v>0</v>
      </c>
      <c r="L61" s="273" t="s">
        <v>270</v>
      </c>
      <c r="M61" s="273">
        <v>0</v>
      </c>
      <c r="N61" s="145">
        <v>1</v>
      </c>
      <c r="O61" s="146" t="s">
        <v>306</v>
      </c>
      <c r="P61" s="147">
        <v>1</v>
      </c>
      <c r="Q61" s="135">
        <v>2</v>
      </c>
      <c r="R61" s="286" t="s">
        <v>1800</v>
      </c>
      <c r="S61" s="136">
        <v>90</v>
      </c>
      <c r="T61" s="314">
        <v>3</v>
      </c>
      <c r="U61" s="315" t="s">
        <v>1043</v>
      </c>
      <c r="V61" s="316">
        <v>64</v>
      </c>
      <c r="W61" s="272">
        <v>0</v>
      </c>
      <c r="X61" s="273" t="s">
        <v>270</v>
      </c>
      <c r="Y61" s="273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5"/>
      <c r="BB61"/>
      <c r="BC61" s="136"/>
      <c r="BD61" s="145"/>
      <c r="BE61" s="146"/>
      <c r="BF61" s="147"/>
      <c r="BG61" s="135"/>
      <c r="BH61"/>
      <c r="BI61" s="136"/>
      <c r="BJ61" s="81"/>
      <c r="BK61" s="82"/>
      <c r="BL61" s="83"/>
    </row>
    <row r="62" spans="1:64" x14ac:dyDescent="0.2">
      <c r="A62" t="s">
        <v>222</v>
      </c>
      <c r="B62" s="523">
        <v>86</v>
      </c>
      <c r="C62" s="524" t="s">
        <v>5579</v>
      </c>
      <c r="D62" s="525">
        <v>24</v>
      </c>
      <c r="E62" s="565">
        <v>72</v>
      </c>
      <c r="F62" s="565" t="s">
        <v>4816</v>
      </c>
      <c r="G62" s="566">
        <v>31</v>
      </c>
      <c r="H62" s="523">
        <v>84</v>
      </c>
      <c r="I62" s="524" t="s">
        <v>4078</v>
      </c>
      <c r="J62" s="525">
        <v>74</v>
      </c>
      <c r="K62" s="272">
        <v>86</v>
      </c>
      <c r="L62" s="273" t="s">
        <v>3294</v>
      </c>
      <c r="M62" s="273">
        <v>73</v>
      </c>
      <c r="N62" s="145">
        <v>69</v>
      </c>
      <c r="O62" s="146" t="s">
        <v>2544</v>
      </c>
      <c r="P62" s="147">
        <v>110</v>
      </c>
      <c r="Q62" s="135">
        <v>71</v>
      </c>
      <c r="R62" s="286" t="s">
        <v>1801</v>
      </c>
      <c r="S62" s="136">
        <v>139</v>
      </c>
      <c r="T62" s="314">
        <v>76</v>
      </c>
      <c r="U62" s="315" t="s">
        <v>1044</v>
      </c>
      <c r="V62" s="316">
        <v>115</v>
      </c>
      <c r="W62" s="272">
        <v>82</v>
      </c>
      <c r="X62" s="273" t="s">
        <v>305</v>
      </c>
      <c r="Y62" s="273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5"/>
      <c r="BB62"/>
      <c r="BC62" s="136"/>
      <c r="BD62" s="145"/>
      <c r="BE62" s="146"/>
      <c r="BF62" s="147"/>
      <c r="BG62" s="135"/>
      <c r="BH62"/>
      <c r="BI62" s="136"/>
      <c r="BJ62" s="81"/>
      <c r="BK62" s="82"/>
      <c r="BL62" s="83"/>
    </row>
    <row r="63" spans="1:64" x14ac:dyDescent="0.2">
      <c r="A63" t="s">
        <v>223</v>
      </c>
      <c r="B63" s="523">
        <v>6</v>
      </c>
      <c r="C63" s="524" t="s">
        <v>5580</v>
      </c>
      <c r="D63" s="525">
        <v>42</v>
      </c>
      <c r="E63" s="565">
        <v>2</v>
      </c>
      <c r="F63" s="565" t="s">
        <v>4817</v>
      </c>
      <c r="G63" s="566">
        <v>7</v>
      </c>
      <c r="H63" s="523">
        <v>1</v>
      </c>
      <c r="I63" s="524" t="s">
        <v>1053</v>
      </c>
      <c r="J63" s="525">
        <v>46</v>
      </c>
      <c r="K63" s="272">
        <v>5</v>
      </c>
      <c r="L63" s="273" t="s">
        <v>3295</v>
      </c>
      <c r="M63" s="273">
        <v>39</v>
      </c>
      <c r="N63" s="145">
        <v>3</v>
      </c>
      <c r="O63" s="146" t="s">
        <v>2545</v>
      </c>
      <c r="P63" s="147">
        <v>38</v>
      </c>
      <c r="Q63" s="135">
        <v>2</v>
      </c>
      <c r="R63" s="286" t="s">
        <v>1802</v>
      </c>
      <c r="S63" s="136">
        <v>134</v>
      </c>
      <c r="T63" s="314">
        <v>1</v>
      </c>
      <c r="U63" s="315" t="s">
        <v>1045</v>
      </c>
      <c r="V63" s="316">
        <v>142</v>
      </c>
      <c r="W63" s="272">
        <v>1</v>
      </c>
      <c r="X63" s="273" t="s">
        <v>306</v>
      </c>
      <c r="Y63" s="273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5"/>
      <c r="BB63"/>
      <c r="BC63" s="136"/>
      <c r="BD63" s="145"/>
      <c r="BE63" s="146"/>
      <c r="BF63" s="147"/>
      <c r="BG63" s="135"/>
      <c r="BH63"/>
      <c r="BI63" s="136"/>
      <c r="BJ63" s="81"/>
      <c r="BK63" s="82"/>
      <c r="BL63" s="83"/>
    </row>
    <row r="64" spans="1:64" x14ac:dyDescent="0.2">
      <c r="A64" t="s">
        <v>224</v>
      </c>
      <c r="B64" s="523">
        <v>0</v>
      </c>
      <c r="C64" s="524" t="s">
        <v>270</v>
      </c>
      <c r="D64" s="525">
        <v>0</v>
      </c>
      <c r="E64" s="565">
        <v>0</v>
      </c>
      <c r="F64" s="565" t="s">
        <v>270</v>
      </c>
      <c r="G64" s="566">
        <v>0</v>
      </c>
      <c r="H64" s="523">
        <v>1</v>
      </c>
      <c r="I64" s="524" t="s">
        <v>4079</v>
      </c>
      <c r="J64" s="525">
        <v>258</v>
      </c>
      <c r="K64" s="272">
        <v>0</v>
      </c>
      <c r="L64" s="273" t="s">
        <v>270</v>
      </c>
      <c r="M64" s="273">
        <v>0</v>
      </c>
      <c r="N64" s="145">
        <v>0</v>
      </c>
      <c r="O64" s="146" t="s">
        <v>270</v>
      </c>
      <c r="P64" s="147">
        <v>0</v>
      </c>
      <c r="Q64" s="135">
        <v>0</v>
      </c>
      <c r="R64" s="286" t="s">
        <v>270</v>
      </c>
      <c r="S64" s="136">
        <v>0</v>
      </c>
      <c r="T64" s="314">
        <v>0</v>
      </c>
      <c r="U64" s="315" t="s">
        <v>270</v>
      </c>
      <c r="V64" s="316">
        <v>0</v>
      </c>
      <c r="W64" s="272">
        <v>0</v>
      </c>
      <c r="X64" s="273" t="s">
        <v>270</v>
      </c>
      <c r="Y64" s="273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5"/>
      <c r="BB64"/>
      <c r="BC64" s="136"/>
      <c r="BD64" s="145"/>
      <c r="BE64" s="146"/>
      <c r="BF64" s="147"/>
      <c r="BG64" s="135"/>
      <c r="BH64"/>
      <c r="BI64" s="136"/>
      <c r="BJ64" s="81"/>
      <c r="BK64" s="82"/>
      <c r="BL64" s="83"/>
    </row>
    <row r="65" spans="1:64" x14ac:dyDescent="0.2">
      <c r="A65" t="s">
        <v>235</v>
      </c>
      <c r="B65" s="523">
        <v>0</v>
      </c>
      <c r="C65" s="524" t="s">
        <v>270</v>
      </c>
      <c r="D65" s="525">
        <v>0</v>
      </c>
      <c r="E65" s="565">
        <v>0</v>
      </c>
      <c r="F65" s="565" t="s">
        <v>270</v>
      </c>
      <c r="G65" s="566">
        <v>0</v>
      </c>
      <c r="H65" s="523">
        <v>0</v>
      </c>
      <c r="I65" s="524" t="s">
        <v>270</v>
      </c>
      <c r="J65" s="525">
        <v>0</v>
      </c>
      <c r="K65" s="272">
        <v>0</v>
      </c>
      <c r="L65" s="273" t="s">
        <v>270</v>
      </c>
      <c r="M65" s="273">
        <v>0</v>
      </c>
      <c r="N65" s="145">
        <v>0</v>
      </c>
      <c r="O65" s="146" t="s">
        <v>270</v>
      </c>
      <c r="P65" s="147">
        <v>0</v>
      </c>
      <c r="Q65" s="135">
        <v>0</v>
      </c>
      <c r="R65" s="286" t="s">
        <v>270</v>
      </c>
      <c r="S65" s="136">
        <v>0</v>
      </c>
      <c r="T65" s="314">
        <v>1</v>
      </c>
      <c r="U65" s="315" t="s">
        <v>1046</v>
      </c>
      <c r="V65" s="316">
        <v>113</v>
      </c>
      <c r="W65" s="272">
        <v>0</v>
      </c>
      <c r="X65" s="273" t="s">
        <v>270</v>
      </c>
      <c r="Y65" s="273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5"/>
      <c r="BB65"/>
      <c r="BC65" s="136"/>
      <c r="BD65" s="145"/>
      <c r="BE65" s="146"/>
      <c r="BF65" s="147"/>
      <c r="BG65" s="135"/>
      <c r="BH65"/>
      <c r="BI65" s="136"/>
      <c r="BJ65" s="81"/>
      <c r="BK65" s="82"/>
      <c r="BL65" s="83"/>
    </row>
    <row r="66" spans="1:64" x14ac:dyDescent="0.2">
      <c r="A66" t="s">
        <v>225</v>
      </c>
      <c r="B66" s="523">
        <v>0</v>
      </c>
      <c r="C66" s="524" t="s">
        <v>270</v>
      </c>
      <c r="D66" s="525">
        <v>0</v>
      </c>
      <c r="E66" s="565">
        <v>2</v>
      </c>
      <c r="F66" s="565" t="s">
        <v>4818</v>
      </c>
      <c r="G66" s="566">
        <v>8</v>
      </c>
      <c r="H66" s="523">
        <v>2</v>
      </c>
      <c r="I66" s="524" t="s">
        <v>4080</v>
      </c>
      <c r="J66" s="525">
        <v>19</v>
      </c>
      <c r="K66" s="272">
        <v>2</v>
      </c>
      <c r="L66" s="273" t="s">
        <v>3296</v>
      </c>
      <c r="M66" s="273">
        <v>17</v>
      </c>
      <c r="N66" s="145">
        <v>1</v>
      </c>
      <c r="O66" s="146" t="s">
        <v>2546</v>
      </c>
      <c r="P66" s="147">
        <v>1</v>
      </c>
      <c r="Q66" s="135">
        <v>1</v>
      </c>
      <c r="R66" s="286" t="s">
        <v>402</v>
      </c>
      <c r="S66" s="136">
        <v>102</v>
      </c>
      <c r="T66" s="314">
        <v>2</v>
      </c>
      <c r="U66" s="315" t="s">
        <v>1047</v>
      </c>
      <c r="V66" s="316">
        <v>55</v>
      </c>
      <c r="W66" s="272">
        <v>1</v>
      </c>
      <c r="X66" s="273" t="s">
        <v>307</v>
      </c>
      <c r="Y66" s="273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5"/>
      <c r="BB66"/>
      <c r="BC66" s="136"/>
      <c r="BD66" s="145"/>
      <c r="BE66" s="146"/>
      <c r="BF66" s="147"/>
      <c r="BG66" s="135"/>
      <c r="BH66"/>
      <c r="BI66" s="136"/>
      <c r="BJ66" s="81"/>
      <c r="BK66" s="82"/>
      <c r="BL66" s="83"/>
    </row>
    <row r="67" spans="1:64" x14ac:dyDescent="0.2">
      <c r="A67" t="s">
        <v>226</v>
      </c>
      <c r="B67" s="523">
        <v>5</v>
      </c>
      <c r="C67" s="524" t="s">
        <v>5581</v>
      </c>
      <c r="D67" s="525">
        <v>38</v>
      </c>
      <c r="E67" s="565">
        <v>9</v>
      </c>
      <c r="F67" s="565" t="s">
        <v>4819</v>
      </c>
      <c r="G67" s="566">
        <v>41</v>
      </c>
      <c r="H67" s="523">
        <v>1</v>
      </c>
      <c r="I67" s="524" t="s">
        <v>1422</v>
      </c>
      <c r="J67" s="525">
        <v>549</v>
      </c>
      <c r="K67" s="272">
        <v>3</v>
      </c>
      <c r="L67" s="273" t="s">
        <v>3297</v>
      </c>
      <c r="M67" s="273">
        <v>16</v>
      </c>
      <c r="N67" s="145">
        <v>6</v>
      </c>
      <c r="O67" s="146" t="s">
        <v>2547</v>
      </c>
      <c r="P67" s="147">
        <v>96</v>
      </c>
      <c r="Q67" s="135">
        <v>8</v>
      </c>
      <c r="R67" s="286" t="s">
        <v>487</v>
      </c>
      <c r="S67" s="136">
        <v>106</v>
      </c>
      <c r="T67" s="314">
        <v>5</v>
      </c>
      <c r="U67" s="315" t="s">
        <v>1048</v>
      </c>
      <c r="V67" s="316">
        <v>100</v>
      </c>
      <c r="W67" s="272">
        <v>8</v>
      </c>
      <c r="X67" s="273" t="s">
        <v>308</v>
      </c>
      <c r="Y67" s="273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5"/>
      <c r="BB67"/>
      <c r="BC67" s="136"/>
      <c r="BD67" s="145"/>
      <c r="BE67" s="146"/>
      <c r="BF67" s="147"/>
      <c r="BG67" s="135"/>
      <c r="BH67"/>
      <c r="BI67" s="136"/>
      <c r="BJ67" s="81"/>
      <c r="BK67" s="82"/>
      <c r="BL67" s="83"/>
    </row>
    <row r="68" spans="1:64" x14ac:dyDescent="0.2">
      <c r="A68" t="s">
        <v>227</v>
      </c>
      <c r="B68" s="523">
        <v>3</v>
      </c>
      <c r="C68" s="524" t="s">
        <v>5582</v>
      </c>
      <c r="D68" s="525">
        <v>161</v>
      </c>
      <c r="E68" s="565">
        <v>1</v>
      </c>
      <c r="F68" s="565" t="s">
        <v>1858</v>
      </c>
      <c r="G68" s="566">
        <v>3</v>
      </c>
      <c r="H68" s="523">
        <v>3</v>
      </c>
      <c r="I68" s="524" t="s">
        <v>4081</v>
      </c>
      <c r="J68" s="525">
        <v>46</v>
      </c>
      <c r="K68" s="272">
        <v>3</v>
      </c>
      <c r="L68" s="273" t="s">
        <v>3298</v>
      </c>
      <c r="M68" s="273">
        <v>54</v>
      </c>
      <c r="N68" s="145">
        <v>4</v>
      </c>
      <c r="O68" s="146" t="s">
        <v>2548</v>
      </c>
      <c r="P68" s="147">
        <v>64</v>
      </c>
      <c r="Q68" s="135">
        <v>5</v>
      </c>
      <c r="R68" s="286" t="s">
        <v>1803</v>
      </c>
      <c r="S68" s="136">
        <v>45</v>
      </c>
      <c r="T68" s="314">
        <v>1</v>
      </c>
      <c r="U68" s="315" t="s">
        <v>1049</v>
      </c>
      <c r="V68" s="316">
        <v>102</v>
      </c>
      <c r="W68" s="272">
        <v>3</v>
      </c>
      <c r="X68" s="273" t="s">
        <v>309</v>
      </c>
      <c r="Y68" s="273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5"/>
      <c r="BB68"/>
      <c r="BC68" s="136"/>
      <c r="BD68" s="145"/>
      <c r="BE68" s="146"/>
      <c r="BF68" s="147"/>
      <c r="BG68" s="135"/>
      <c r="BH68"/>
      <c r="BI68" s="136"/>
      <c r="BJ68" s="81"/>
      <c r="BK68" s="82"/>
      <c r="BL68" s="83"/>
    </row>
    <row r="69" spans="1:64" x14ac:dyDescent="0.2">
      <c r="A69" t="s">
        <v>236</v>
      </c>
      <c r="B69" s="523">
        <v>1</v>
      </c>
      <c r="C69" s="524" t="s">
        <v>4066</v>
      </c>
      <c r="D69" s="525">
        <v>9</v>
      </c>
      <c r="E69" s="565">
        <v>0</v>
      </c>
      <c r="F69" s="565" t="s">
        <v>270</v>
      </c>
      <c r="G69" s="566">
        <v>0</v>
      </c>
      <c r="H69" s="523">
        <v>0</v>
      </c>
      <c r="I69" s="524" t="s">
        <v>270</v>
      </c>
      <c r="J69" s="525">
        <v>0</v>
      </c>
      <c r="K69" s="272">
        <v>1</v>
      </c>
      <c r="L69" s="273" t="s">
        <v>664</v>
      </c>
      <c r="M69" s="273">
        <v>10</v>
      </c>
      <c r="N69" s="145">
        <v>1</v>
      </c>
      <c r="O69" s="146" t="s">
        <v>2549</v>
      </c>
      <c r="P69" s="147">
        <v>81</v>
      </c>
      <c r="Q69" s="135">
        <v>3</v>
      </c>
      <c r="R69" s="286" t="s">
        <v>1804</v>
      </c>
      <c r="S69" s="136">
        <v>91</v>
      </c>
      <c r="T69" s="314">
        <v>5</v>
      </c>
      <c r="U69" s="315" t="s">
        <v>1050</v>
      </c>
      <c r="V69" s="316">
        <v>90</v>
      </c>
      <c r="W69" s="272">
        <v>1</v>
      </c>
      <c r="X69" s="273" t="s">
        <v>310</v>
      </c>
      <c r="Y69" s="273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5"/>
      <c r="BB69"/>
      <c r="BC69" s="136"/>
      <c r="BD69" s="145"/>
      <c r="BE69" s="146"/>
      <c r="BF69" s="147"/>
      <c r="BG69" s="135"/>
      <c r="BH69"/>
      <c r="BI69" s="136"/>
      <c r="BJ69" s="81"/>
      <c r="BK69" s="82"/>
      <c r="BL69" s="83"/>
    </row>
    <row r="70" spans="1:64" x14ac:dyDescent="0.2">
      <c r="A70" t="s">
        <v>228</v>
      </c>
      <c r="B70" s="523">
        <v>0</v>
      </c>
      <c r="C70" s="524" t="s">
        <v>270</v>
      </c>
      <c r="D70" s="525">
        <v>0</v>
      </c>
      <c r="E70" s="565">
        <v>0</v>
      </c>
      <c r="F70" s="565" t="s">
        <v>270</v>
      </c>
      <c r="G70" s="566">
        <v>0</v>
      </c>
      <c r="H70" s="523">
        <v>0</v>
      </c>
      <c r="I70" s="524" t="s">
        <v>270</v>
      </c>
      <c r="J70" s="525">
        <v>0</v>
      </c>
      <c r="K70" s="272">
        <v>0</v>
      </c>
      <c r="L70" s="273" t="s">
        <v>270</v>
      </c>
      <c r="M70" s="273">
        <v>0</v>
      </c>
      <c r="N70" s="145">
        <v>1</v>
      </c>
      <c r="O70" s="146" t="s">
        <v>2550</v>
      </c>
      <c r="P70" s="147">
        <v>68</v>
      </c>
      <c r="Q70" s="135">
        <v>0</v>
      </c>
      <c r="R70" s="286" t="s">
        <v>270</v>
      </c>
      <c r="S70" s="136">
        <v>0</v>
      </c>
      <c r="T70" s="314">
        <v>1</v>
      </c>
      <c r="U70" s="315" t="s">
        <v>1051</v>
      </c>
      <c r="V70" s="316">
        <v>104</v>
      </c>
      <c r="W70" s="272">
        <v>1</v>
      </c>
      <c r="X70" s="273" t="s">
        <v>311</v>
      </c>
      <c r="Y70" s="273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5"/>
      <c r="BB70"/>
      <c r="BC70" s="136"/>
      <c r="BD70" s="145"/>
      <c r="BE70" s="146"/>
      <c r="BF70" s="147"/>
      <c r="BG70" s="135"/>
      <c r="BH70"/>
      <c r="BI70" s="136"/>
      <c r="BJ70" s="81"/>
      <c r="BK70" s="82"/>
      <c r="BL70" s="83"/>
    </row>
    <row r="71" spans="1:64" x14ac:dyDescent="0.2">
      <c r="A71" t="s">
        <v>237</v>
      </c>
      <c r="B71" s="523">
        <v>2</v>
      </c>
      <c r="C71" s="524" t="s">
        <v>452</v>
      </c>
      <c r="D71" s="525">
        <v>1</v>
      </c>
      <c r="E71" s="565">
        <v>0</v>
      </c>
      <c r="F71" s="565" t="s">
        <v>270</v>
      </c>
      <c r="G71" s="566">
        <v>0</v>
      </c>
      <c r="H71" s="523">
        <v>2</v>
      </c>
      <c r="I71" s="524" t="s">
        <v>4082</v>
      </c>
      <c r="J71" s="525">
        <v>44</v>
      </c>
      <c r="K71" s="272">
        <v>1</v>
      </c>
      <c r="L71" s="273" t="s">
        <v>3299</v>
      </c>
      <c r="M71" s="273">
        <v>12</v>
      </c>
      <c r="N71" s="145">
        <v>1</v>
      </c>
      <c r="O71" s="146" t="s">
        <v>1484</v>
      </c>
      <c r="P71" s="147">
        <v>12</v>
      </c>
      <c r="Q71" s="135">
        <v>1</v>
      </c>
      <c r="R71" s="286" t="s">
        <v>1805</v>
      </c>
      <c r="S71" s="136">
        <v>18</v>
      </c>
      <c r="T71" s="314">
        <v>2</v>
      </c>
      <c r="U71" s="315" t="s">
        <v>1052</v>
      </c>
      <c r="V71" s="316">
        <v>104</v>
      </c>
      <c r="W71" s="272">
        <v>2</v>
      </c>
      <c r="X71" s="273" t="s">
        <v>312</v>
      </c>
      <c r="Y71" s="273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5"/>
      <c r="BB71"/>
      <c r="BC71" s="136"/>
      <c r="BD71" s="145"/>
      <c r="BE71" s="146"/>
      <c r="BF71" s="147"/>
      <c r="BG71" s="135"/>
      <c r="BH71"/>
      <c r="BI71" s="136"/>
      <c r="BJ71" s="81"/>
      <c r="BK71" s="82"/>
      <c r="BL71" s="83"/>
    </row>
    <row r="72" spans="1:64" x14ac:dyDescent="0.2">
      <c r="A72" t="s">
        <v>229</v>
      </c>
      <c r="B72" s="523">
        <v>1</v>
      </c>
      <c r="C72" s="524" t="s">
        <v>1053</v>
      </c>
      <c r="D72" s="525">
        <v>95</v>
      </c>
      <c r="E72" s="565">
        <v>4</v>
      </c>
      <c r="F72" s="565" t="s">
        <v>4820</v>
      </c>
      <c r="G72" s="566">
        <v>11</v>
      </c>
      <c r="H72" s="523">
        <v>1</v>
      </c>
      <c r="I72" s="524" t="s">
        <v>4083</v>
      </c>
      <c r="J72" s="525">
        <v>244</v>
      </c>
      <c r="K72" s="272">
        <v>5</v>
      </c>
      <c r="L72" s="273" t="s">
        <v>464</v>
      </c>
      <c r="M72" s="273">
        <v>68</v>
      </c>
      <c r="N72" s="145">
        <v>4</v>
      </c>
      <c r="O72" s="146" t="s">
        <v>2551</v>
      </c>
      <c r="P72" s="147">
        <v>31</v>
      </c>
      <c r="Q72" s="135">
        <v>2</v>
      </c>
      <c r="R72" s="286" t="s">
        <v>1806</v>
      </c>
      <c r="S72" s="136">
        <v>105</v>
      </c>
      <c r="T72" s="314">
        <v>2</v>
      </c>
      <c r="U72" s="315" t="s">
        <v>1053</v>
      </c>
      <c r="V72" s="316">
        <v>201</v>
      </c>
      <c r="W72" s="272">
        <v>3</v>
      </c>
      <c r="X72" s="273" t="s">
        <v>313</v>
      </c>
      <c r="Y72" s="273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5"/>
      <c r="BB72"/>
      <c r="BC72" s="136"/>
      <c r="BD72" s="145"/>
      <c r="BE72" s="146"/>
      <c r="BF72" s="147"/>
      <c r="BG72" s="135"/>
      <c r="BH72"/>
      <c r="BI72" s="136"/>
      <c r="BJ72" s="81"/>
      <c r="BK72" s="82"/>
      <c r="BL72" s="83"/>
    </row>
    <row r="73" spans="1:64" x14ac:dyDescent="0.2">
      <c r="A73" t="s">
        <v>230</v>
      </c>
      <c r="B73" s="523">
        <v>1</v>
      </c>
      <c r="C73" s="524" t="s">
        <v>4333</v>
      </c>
      <c r="D73" s="525">
        <v>6</v>
      </c>
      <c r="E73" s="565">
        <v>1</v>
      </c>
      <c r="F73" s="565" t="s">
        <v>368</v>
      </c>
      <c r="G73" s="566">
        <v>153</v>
      </c>
      <c r="H73" s="523">
        <v>1</v>
      </c>
      <c r="I73" s="524" t="s">
        <v>3472</v>
      </c>
      <c r="J73" s="525">
        <v>155</v>
      </c>
      <c r="K73" s="272">
        <v>0</v>
      </c>
      <c r="L73" s="273" t="s">
        <v>270</v>
      </c>
      <c r="M73" s="273">
        <v>0</v>
      </c>
      <c r="N73" s="145">
        <v>0</v>
      </c>
      <c r="O73" s="146" t="s">
        <v>270</v>
      </c>
      <c r="P73" s="147">
        <v>0</v>
      </c>
      <c r="Q73" s="135">
        <v>0</v>
      </c>
      <c r="R73" s="286" t="s">
        <v>270</v>
      </c>
      <c r="S73" s="136">
        <v>0</v>
      </c>
      <c r="T73" s="314">
        <v>1</v>
      </c>
      <c r="U73" s="315" t="s">
        <v>1054</v>
      </c>
      <c r="V73" s="316">
        <v>72</v>
      </c>
      <c r="W73" s="272">
        <v>1</v>
      </c>
      <c r="X73" s="273" t="s">
        <v>314</v>
      </c>
      <c r="Y73" s="273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5"/>
      <c r="BB73"/>
      <c r="BC73" s="136"/>
      <c r="BD73" s="145"/>
      <c r="BE73" s="146"/>
      <c r="BF73" s="147"/>
      <c r="BG73" s="135"/>
      <c r="BH73"/>
      <c r="BI73" s="136"/>
      <c r="BJ73" s="81"/>
      <c r="BK73" s="82"/>
      <c r="BL73" s="83"/>
    </row>
    <row r="74" spans="1:64" x14ac:dyDescent="0.2">
      <c r="A74" t="s">
        <v>231</v>
      </c>
      <c r="B74" s="523">
        <v>37</v>
      </c>
      <c r="C74" s="524" t="s">
        <v>5583</v>
      </c>
      <c r="D74" s="525">
        <v>32</v>
      </c>
      <c r="E74" s="565">
        <v>29</v>
      </c>
      <c r="F74" s="565" t="s">
        <v>4821</v>
      </c>
      <c r="G74" s="566">
        <v>23</v>
      </c>
      <c r="H74" s="523">
        <v>31</v>
      </c>
      <c r="I74" s="524" t="s">
        <v>4084</v>
      </c>
      <c r="J74" s="525">
        <v>62</v>
      </c>
      <c r="K74" s="272">
        <v>29</v>
      </c>
      <c r="L74" s="273" t="s">
        <v>3300</v>
      </c>
      <c r="M74" s="273">
        <v>52</v>
      </c>
      <c r="N74" s="145">
        <v>44</v>
      </c>
      <c r="O74" s="146" t="s">
        <v>2552</v>
      </c>
      <c r="P74" s="147">
        <v>68</v>
      </c>
      <c r="Q74" s="135">
        <v>30</v>
      </c>
      <c r="R74" s="286" t="s">
        <v>1807</v>
      </c>
      <c r="S74" s="136">
        <v>129</v>
      </c>
      <c r="T74" s="314">
        <v>28</v>
      </c>
      <c r="U74" s="315" t="s">
        <v>1055</v>
      </c>
      <c r="V74" s="316">
        <v>138</v>
      </c>
      <c r="W74" s="272">
        <v>33</v>
      </c>
      <c r="X74" s="273" t="s">
        <v>315</v>
      </c>
      <c r="Y74" s="273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5"/>
      <c r="BB74"/>
      <c r="BC74" s="136"/>
      <c r="BD74" s="145"/>
      <c r="BE74" s="146"/>
      <c r="BF74" s="147"/>
      <c r="BG74" s="135"/>
      <c r="BH74"/>
      <c r="BI74" s="136"/>
      <c r="BJ74" s="81"/>
      <c r="BK74" s="82"/>
      <c r="BL74" s="83"/>
    </row>
    <row r="75" spans="1:64" x14ac:dyDescent="0.2">
      <c r="A75" t="s">
        <v>238</v>
      </c>
      <c r="B75" s="523">
        <v>2</v>
      </c>
      <c r="C75" s="524" t="s">
        <v>5584</v>
      </c>
      <c r="D75" s="525">
        <v>63</v>
      </c>
      <c r="E75" s="565">
        <v>1</v>
      </c>
      <c r="F75" s="565" t="s">
        <v>300</v>
      </c>
      <c r="G75" s="566">
        <v>4</v>
      </c>
      <c r="H75" s="523">
        <v>2</v>
      </c>
      <c r="I75" s="524" t="s">
        <v>4085</v>
      </c>
      <c r="J75" s="525">
        <v>4</v>
      </c>
      <c r="K75" s="272">
        <v>2</v>
      </c>
      <c r="L75" s="273" t="s">
        <v>3301</v>
      </c>
      <c r="M75" s="273">
        <v>96</v>
      </c>
      <c r="N75" s="145">
        <v>4</v>
      </c>
      <c r="O75" s="146" t="s">
        <v>2553</v>
      </c>
      <c r="P75" s="147">
        <v>62</v>
      </c>
      <c r="Q75" s="135">
        <v>2</v>
      </c>
      <c r="R75" s="286" t="s">
        <v>1808</v>
      </c>
      <c r="S75" s="136">
        <v>251</v>
      </c>
      <c r="T75" s="314">
        <v>1</v>
      </c>
      <c r="U75" s="315" t="s">
        <v>1056</v>
      </c>
      <c r="V75" s="316">
        <v>238</v>
      </c>
      <c r="W75" s="272">
        <v>0</v>
      </c>
      <c r="X75" s="273" t="s">
        <v>270</v>
      </c>
      <c r="Y75" s="273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5"/>
      <c r="BB75"/>
      <c r="BC75" s="136"/>
      <c r="BD75" s="145"/>
      <c r="BE75" s="146"/>
      <c r="BF75" s="147"/>
      <c r="BG75" s="135"/>
      <c r="BH75"/>
      <c r="BI75" s="136"/>
      <c r="BJ75" s="81"/>
      <c r="BK75" s="82"/>
      <c r="BL75" s="83"/>
    </row>
    <row r="76" spans="1:64" x14ac:dyDescent="0.2">
      <c r="A76" t="s">
        <v>239</v>
      </c>
      <c r="B76" s="523">
        <v>3</v>
      </c>
      <c r="C76" s="524" t="s">
        <v>5585</v>
      </c>
      <c r="D76" s="525">
        <v>17</v>
      </c>
      <c r="E76" s="565">
        <v>3</v>
      </c>
      <c r="F76" s="565" t="s">
        <v>4822</v>
      </c>
      <c r="G76" s="566">
        <v>7</v>
      </c>
      <c r="H76" s="523">
        <v>2</v>
      </c>
      <c r="I76" s="524" t="s">
        <v>4086</v>
      </c>
      <c r="J76" s="525">
        <v>5</v>
      </c>
      <c r="K76" s="272">
        <v>1</v>
      </c>
      <c r="L76" s="273" t="s">
        <v>2926</v>
      </c>
      <c r="M76" s="273">
        <v>5</v>
      </c>
      <c r="N76" s="145">
        <v>0</v>
      </c>
      <c r="O76" s="146" t="s">
        <v>270</v>
      </c>
      <c r="P76" s="147">
        <v>0</v>
      </c>
      <c r="Q76" s="135">
        <v>2</v>
      </c>
      <c r="R76" s="286" t="s">
        <v>1809</v>
      </c>
      <c r="S76" s="136">
        <v>39</v>
      </c>
      <c r="T76" s="314">
        <v>4</v>
      </c>
      <c r="U76" s="315" t="s">
        <v>1057</v>
      </c>
      <c r="V76" s="316">
        <v>75</v>
      </c>
      <c r="W76" s="272">
        <v>2</v>
      </c>
      <c r="X76" s="273" t="s">
        <v>316</v>
      </c>
      <c r="Y76" s="273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5"/>
      <c r="AY76" s="146"/>
      <c r="AZ76" s="147"/>
      <c r="BA76" s="135"/>
      <c r="BB76"/>
      <c r="BC76" s="136"/>
      <c r="BD76" s="145"/>
      <c r="BE76" s="146"/>
      <c r="BF76" s="147"/>
      <c r="BG76" s="135"/>
      <c r="BH76"/>
      <c r="BI76" s="136"/>
      <c r="BJ76" s="81"/>
      <c r="BK76" s="82"/>
      <c r="BL76" s="83"/>
    </row>
    <row r="77" spans="1:64" x14ac:dyDescent="0.2">
      <c r="A77" s="21" t="s">
        <v>92</v>
      </c>
      <c r="B77" s="382"/>
      <c r="C77" s="532"/>
      <c r="D77" s="384"/>
      <c r="E77" s="571"/>
      <c r="F77" s="571"/>
      <c r="G77" s="572"/>
      <c r="H77" s="382"/>
      <c r="I77" s="532"/>
      <c r="J77" s="384"/>
      <c r="K77" s="100"/>
      <c r="L77" s="21"/>
      <c r="M77" s="101"/>
      <c r="N77" s="145"/>
      <c r="O77" s="146"/>
      <c r="P77" s="147"/>
      <c r="Q77" s="135"/>
      <c r="S77" s="136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9"/>
      <c r="AV77" s="17"/>
      <c r="AW77" s="130"/>
      <c r="AX77" s="148"/>
      <c r="AY77" s="149"/>
      <c r="AZ77" s="150"/>
      <c r="BA77" s="129"/>
      <c r="BB77" s="17"/>
      <c r="BC77" s="130"/>
      <c r="BD77" s="148"/>
      <c r="BE77" s="149"/>
      <c r="BF77" s="150"/>
      <c r="BG77" s="129"/>
      <c r="BH77" s="17"/>
      <c r="BI77" s="130"/>
      <c r="BJ77" s="81"/>
      <c r="BK77" s="82"/>
      <c r="BL77" s="83"/>
    </row>
    <row r="78" spans="1:64" x14ac:dyDescent="0.2">
      <c r="A78" s="19">
        <f ca="1">TODAY()</f>
        <v>44692</v>
      </c>
      <c r="B78" s="344">
        <v>2022</v>
      </c>
      <c r="C78" s="345"/>
      <c r="D78" s="346"/>
      <c r="E78" s="554">
        <v>2021</v>
      </c>
      <c r="F78" s="554"/>
      <c r="G78" s="555"/>
      <c r="H78" s="500">
        <v>2020</v>
      </c>
      <c r="I78" s="500"/>
      <c r="J78" s="348"/>
      <c r="K78" s="457">
        <v>2019</v>
      </c>
      <c r="L78" s="4"/>
      <c r="M78" s="458"/>
      <c r="N78" s="347">
        <v>2018</v>
      </c>
      <c r="O78" s="347"/>
      <c r="P78" s="348"/>
      <c r="Q78" s="457">
        <v>2017</v>
      </c>
      <c r="R78" s="297"/>
      <c r="S78" s="458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123">
        <v>2004</v>
      </c>
      <c r="BE78" s="124"/>
      <c r="BF78" s="125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77" t="s">
        <v>262</v>
      </c>
      <c r="C79" s="500" t="s">
        <v>263</v>
      </c>
      <c r="D79" s="348" t="s">
        <v>264</v>
      </c>
      <c r="E79" s="554" t="s">
        <v>262</v>
      </c>
      <c r="F79" s="554" t="s">
        <v>263</v>
      </c>
      <c r="G79" s="555" t="s">
        <v>264</v>
      </c>
      <c r="H79" s="500" t="s">
        <v>262</v>
      </c>
      <c r="I79" s="500" t="s">
        <v>263</v>
      </c>
      <c r="J79" s="348" t="s">
        <v>264</v>
      </c>
      <c r="K79" s="457" t="s">
        <v>262</v>
      </c>
      <c r="L79" s="4" t="s">
        <v>263</v>
      </c>
      <c r="M79" s="458" t="s">
        <v>264</v>
      </c>
      <c r="N79" s="347" t="s">
        <v>262</v>
      </c>
      <c r="O79" s="347" t="s">
        <v>263</v>
      </c>
      <c r="P79" s="348" t="s">
        <v>264</v>
      </c>
      <c r="Q79" s="457" t="s">
        <v>262</v>
      </c>
      <c r="R79" s="297" t="s">
        <v>263</v>
      </c>
      <c r="S79" s="458" t="s">
        <v>264</v>
      </c>
      <c r="T79" s="192" t="s">
        <v>262</v>
      </c>
      <c r="U79" s="193" t="s">
        <v>263</v>
      </c>
      <c r="V79" s="19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436">
        <v>2543</v>
      </c>
      <c r="C80" s="546" t="s">
        <v>5606</v>
      </c>
      <c r="D80" s="547">
        <v>35</v>
      </c>
      <c r="E80" s="599">
        <v>2401</v>
      </c>
      <c r="F80" s="580" t="s">
        <v>4856</v>
      </c>
      <c r="G80" s="581">
        <v>32</v>
      </c>
      <c r="H80" s="437">
        <v>2195</v>
      </c>
      <c r="I80" s="546" t="s">
        <v>4105</v>
      </c>
      <c r="J80" s="547">
        <v>44</v>
      </c>
      <c r="K80" s="279">
        <v>2095</v>
      </c>
      <c r="L80" s="280" t="s">
        <v>3322</v>
      </c>
      <c r="M80" s="281">
        <v>50</v>
      </c>
      <c r="N80" s="224">
        <v>2252</v>
      </c>
      <c r="O80" s="225" t="s">
        <v>2574</v>
      </c>
      <c r="P80" s="226">
        <v>58</v>
      </c>
      <c r="Q80" s="255">
        <v>2050</v>
      </c>
      <c r="R80" s="308" t="s">
        <v>1830</v>
      </c>
      <c r="S80" s="256">
        <v>74</v>
      </c>
      <c r="T80" s="320">
        <v>1956</v>
      </c>
      <c r="U80" s="321" t="s">
        <v>1078</v>
      </c>
      <c r="V80" s="322">
        <v>90</v>
      </c>
      <c r="W80" s="279">
        <v>1893</v>
      </c>
      <c r="X80" s="280" t="s">
        <v>337</v>
      </c>
      <c r="Y80" s="281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430">
        <v>19</v>
      </c>
      <c r="C81" s="524" t="s">
        <v>5587</v>
      </c>
      <c r="D81" s="525">
        <v>20</v>
      </c>
      <c r="E81" s="598">
        <v>11</v>
      </c>
      <c r="F81" s="565" t="s">
        <v>4837</v>
      </c>
      <c r="G81" s="566">
        <v>31</v>
      </c>
      <c r="H81" s="430">
        <v>19</v>
      </c>
      <c r="I81" s="524" t="s">
        <v>4088</v>
      </c>
      <c r="J81" s="525">
        <v>44</v>
      </c>
      <c r="K81" s="272">
        <v>22</v>
      </c>
      <c r="L81" s="273" t="s">
        <v>3303</v>
      </c>
      <c r="M81" s="273">
        <v>56</v>
      </c>
      <c r="N81" s="145">
        <v>20</v>
      </c>
      <c r="O81" s="146" t="s">
        <v>2555</v>
      </c>
      <c r="P81" s="147">
        <v>51</v>
      </c>
      <c r="Q81" s="135">
        <v>15</v>
      </c>
      <c r="R81" s="286" t="s">
        <v>1811</v>
      </c>
      <c r="S81" s="136">
        <v>95</v>
      </c>
      <c r="T81" s="314">
        <v>11</v>
      </c>
      <c r="U81" s="315" t="s">
        <v>1059</v>
      </c>
      <c r="V81" s="316">
        <v>57</v>
      </c>
      <c r="W81" s="269">
        <v>8</v>
      </c>
      <c r="X81" s="273" t="s">
        <v>318</v>
      </c>
      <c r="Y81" s="273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523">
        <v>50</v>
      </c>
      <c r="C82" s="524" t="s">
        <v>5588</v>
      </c>
      <c r="D82" s="525">
        <v>21</v>
      </c>
      <c r="E82" s="565">
        <v>43</v>
      </c>
      <c r="F82" s="565" t="s">
        <v>4838</v>
      </c>
      <c r="G82" s="566">
        <v>25</v>
      </c>
      <c r="H82" s="523">
        <v>44</v>
      </c>
      <c r="I82" s="524" t="s">
        <v>4089</v>
      </c>
      <c r="J82" s="525">
        <v>42</v>
      </c>
      <c r="K82" s="272">
        <v>54</v>
      </c>
      <c r="L82" s="273" t="s">
        <v>3304</v>
      </c>
      <c r="M82" s="273">
        <v>42</v>
      </c>
      <c r="N82" s="145">
        <v>32</v>
      </c>
      <c r="O82" s="146" t="s">
        <v>2556</v>
      </c>
      <c r="P82" s="147">
        <v>32</v>
      </c>
      <c r="Q82" s="135">
        <v>36</v>
      </c>
      <c r="R82" s="286" t="s">
        <v>1812</v>
      </c>
      <c r="S82" s="136">
        <v>83</v>
      </c>
      <c r="T82" s="314">
        <v>36</v>
      </c>
      <c r="U82" s="315" t="s">
        <v>1060</v>
      </c>
      <c r="V82" s="316">
        <v>75</v>
      </c>
      <c r="W82" s="272">
        <v>22</v>
      </c>
      <c r="X82" s="273" t="s">
        <v>319</v>
      </c>
      <c r="Y82" s="273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523">
        <v>44</v>
      </c>
      <c r="C83" s="524" t="s">
        <v>5589</v>
      </c>
      <c r="D83" s="525">
        <v>23</v>
      </c>
      <c r="E83" s="565">
        <v>55</v>
      </c>
      <c r="F83" s="565" t="s">
        <v>4839</v>
      </c>
      <c r="G83" s="566">
        <v>22</v>
      </c>
      <c r="H83" s="523">
        <v>46</v>
      </c>
      <c r="I83" s="524" t="s">
        <v>4090</v>
      </c>
      <c r="J83" s="525">
        <v>32</v>
      </c>
      <c r="K83" s="272">
        <v>55</v>
      </c>
      <c r="L83" s="273" t="s">
        <v>3305</v>
      </c>
      <c r="M83" s="273">
        <v>46</v>
      </c>
      <c r="N83" s="145">
        <v>56</v>
      </c>
      <c r="O83" s="146" t="s">
        <v>2557</v>
      </c>
      <c r="P83" s="147">
        <v>53</v>
      </c>
      <c r="Q83" s="135">
        <v>61</v>
      </c>
      <c r="R83" s="286" t="s">
        <v>1813</v>
      </c>
      <c r="S83" s="136">
        <v>81</v>
      </c>
      <c r="T83" s="314">
        <v>48</v>
      </c>
      <c r="U83" s="315" t="s">
        <v>1061</v>
      </c>
      <c r="V83" s="316">
        <v>105</v>
      </c>
      <c r="W83" s="272">
        <v>44</v>
      </c>
      <c r="X83" s="273" t="s">
        <v>320</v>
      </c>
      <c r="Y83" s="273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523">
        <v>33</v>
      </c>
      <c r="C84" s="524" t="s">
        <v>5590</v>
      </c>
      <c r="D84" s="525">
        <v>27</v>
      </c>
      <c r="E84" s="565">
        <v>31</v>
      </c>
      <c r="F84" s="565" t="s">
        <v>4840</v>
      </c>
      <c r="G84" s="566">
        <v>47</v>
      </c>
      <c r="H84" s="523">
        <v>20</v>
      </c>
      <c r="I84" s="524" t="s">
        <v>3635</v>
      </c>
      <c r="J84" s="525">
        <v>32</v>
      </c>
      <c r="K84" s="272">
        <v>30</v>
      </c>
      <c r="L84" s="273" t="s">
        <v>3306</v>
      </c>
      <c r="M84" s="273">
        <v>48</v>
      </c>
      <c r="N84" s="145">
        <v>28</v>
      </c>
      <c r="O84" s="146" t="s">
        <v>2558</v>
      </c>
      <c r="P84" s="147">
        <v>33</v>
      </c>
      <c r="Q84" s="135">
        <v>29</v>
      </c>
      <c r="R84" s="286" t="s">
        <v>1814</v>
      </c>
      <c r="S84" s="136">
        <v>78</v>
      </c>
      <c r="T84" s="314">
        <v>25</v>
      </c>
      <c r="U84" s="315" t="s">
        <v>1062</v>
      </c>
      <c r="V84" s="316">
        <v>101</v>
      </c>
      <c r="W84" s="272">
        <v>22</v>
      </c>
      <c r="X84" s="273" t="s">
        <v>321</v>
      </c>
      <c r="Y84" s="273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523">
        <v>89</v>
      </c>
      <c r="C85" s="524" t="s">
        <v>5591</v>
      </c>
      <c r="D85" s="525">
        <v>37</v>
      </c>
      <c r="E85" s="565">
        <v>108</v>
      </c>
      <c r="F85" s="565" t="s">
        <v>4841</v>
      </c>
      <c r="G85" s="566">
        <v>35</v>
      </c>
      <c r="H85" s="523">
        <v>99</v>
      </c>
      <c r="I85" s="524" t="s">
        <v>4091</v>
      </c>
      <c r="J85" s="525">
        <v>32</v>
      </c>
      <c r="K85" s="272">
        <v>71</v>
      </c>
      <c r="L85" s="273" t="s">
        <v>3307</v>
      </c>
      <c r="M85" s="273">
        <v>38</v>
      </c>
      <c r="N85" s="145">
        <v>79</v>
      </c>
      <c r="O85" s="146" t="s">
        <v>2559</v>
      </c>
      <c r="P85" s="147">
        <v>47</v>
      </c>
      <c r="Q85" s="135">
        <v>82</v>
      </c>
      <c r="R85" s="286" t="s">
        <v>1815</v>
      </c>
      <c r="S85" s="136">
        <v>62</v>
      </c>
      <c r="T85" s="314">
        <v>107</v>
      </c>
      <c r="U85" s="315" t="s">
        <v>1063</v>
      </c>
      <c r="V85" s="316">
        <v>88</v>
      </c>
      <c r="W85" s="272">
        <v>87</v>
      </c>
      <c r="X85" s="273" t="s">
        <v>322</v>
      </c>
      <c r="Y85" s="273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523">
        <v>37</v>
      </c>
      <c r="C86" s="524" t="s">
        <v>5592</v>
      </c>
      <c r="D86" s="525">
        <v>28</v>
      </c>
      <c r="E86" s="565">
        <v>45</v>
      </c>
      <c r="F86" s="565" t="s">
        <v>4842</v>
      </c>
      <c r="G86" s="566">
        <v>28</v>
      </c>
      <c r="H86" s="523">
        <v>39</v>
      </c>
      <c r="I86" s="524" t="s">
        <v>4092</v>
      </c>
      <c r="J86" s="525">
        <v>44</v>
      </c>
      <c r="K86" s="272">
        <v>51</v>
      </c>
      <c r="L86" s="273" t="s">
        <v>3308</v>
      </c>
      <c r="M86" s="273">
        <v>41</v>
      </c>
      <c r="N86" s="145">
        <v>50</v>
      </c>
      <c r="O86" s="146" t="s">
        <v>2560</v>
      </c>
      <c r="P86" s="147">
        <v>72</v>
      </c>
      <c r="Q86" s="135">
        <v>54</v>
      </c>
      <c r="R86" s="286" t="s">
        <v>1816</v>
      </c>
      <c r="S86" s="136">
        <v>82</v>
      </c>
      <c r="T86" s="314">
        <v>45</v>
      </c>
      <c r="U86" s="315" t="s">
        <v>1064</v>
      </c>
      <c r="V86" s="316">
        <v>108</v>
      </c>
      <c r="W86" s="272">
        <v>32</v>
      </c>
      <c r="X86" s="273" t="s">
        <v>323</v>
      </c>
      <c r="Y86" s="273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523">
        <v>23</v>
      </c>
      <c r="C87" s="524" t="s">
        <v>5593</v>
      </c>
      <c r="D87" s="525">
        <v>10</v>
      </c>
      <c r="E87" s="565">
        <v>22</v>
      </c>
      <c r="F87" s="565" t="s">
        <v>4843</v>
      </c>
      <c r="G87" s="566">
        <v>22</v>
      </c>
      <c r="H87" s="523">
        <v>28</v>
      </c>
      <c r="I87" s="524" t="s">
        <v>4093</v>
      </c>
      <c r="J87" s="525">
        <v>32</v>
      </c>
      <c r="K87" s="272">
        <v>24</v>
      </c>
      <c r="L87" s="273" t="s">
        <v>3309</v>
      </c>
      <c r="M87" s="273">
        <v>36</v>
      </c>
      <c r="N87" s="145">
        <v>28</v>
      </c>
      <c r="O87" s="146" t="s">
        <v>2561</v>
      </c>
      <c r="P87" s="147">
        <v>52</v>
      </c>
      <c r="Q87" s="135">
        <v>19</v>
      </c>
      <c r="R87" s="286" t="s">
        <v>1817</v>
      </c>
      <c r="S87" s="136">
        <v>60</v>
      </c>
      <c r="T87" s="314">
        <v>35</v>
      </c>
      <c r="U87" s="315" t="s">
        <v>1065</v>
      </c>
      <c r="V87" s="316">
        <v>81</v>
      </c>
      <c r="W87" s="272">
        <v>26</v>
      </c>
      <c r="X87" s="273" t="s">
        <v>324</v>
      </c>
      <c r="Y87" s="273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523">
        <v>102</v>
      </c>
      <c r="C88" s="524" t="s">
        <v>5594</v>
      </c>
      <c r="D88" s="525">
        <v>18</v>
      </c>
      <c r="E88" s="565">
        <v>85</v>
      </c>
      <c r="F88" s="565" t="s">
        <v>4844</v>
      </c>
      <c r="G88" s="566">
        <v>33</v>
      </c>
      <c r="H88" s="523">
        <v>91</v>
      </c>
      <c r="I88" s="524" t="s">
        <v>4094</v>
      </c>
      <c r="J88" s="525">
        <v>40</v>
      </c>
      <c r="K88" s="272">
        <v>94</v>
      </c>
      <c r="L88" s="273" t="s">
        <v>3310</v>
      </c>
      <c r="M88" s="273">
        <v>38</v>
      </c>
      <c r="N88" s="145">
        <v>86</v>
      </c>
      <c r="O88" s="146" t="s">
        <v>2562</v>
      </c>
      <c r="P88" s="147">
        <v>56</v>
      </c>
      <c r="Q88" s="135">
        <v>64</v>
      </c>
      <c r="R88" s="286" t="s">
        <v>1818</v>
      </c>
      <c r="S88" s="136">
        <v>80</v>
      </c>
      <c r="T88" s="314">
        <v>76</v>
      </c>
      <c r="U88" s="315" t="s">
        <v>1066</v>
      </c>
      <c r="V88" s="316">
        <v>76</v>
      </c>
      <c r="W88" s="272">
        <v>74</v>
      </c>
      <c r="X88" s="273" t="s">
        <v>325</v>
      </c>
      <c r="Y88" s="273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523">
        <v>14</v>
      </c>
      <c r="C89" s="524" t="s">
        <v>5595</v>
      </c>
      <c r="D89" s="525">
        <v>16</v>
      </c>
      <c r="E89" s="565">
        <v>13</v>
      </c>
      <c r="F89" s="565" t="s">
        <v>4845</v>
      </c>
      <c r="G89" s="566">
        <v>27</v>
      </c>
      <c r="H89" s="523">
        <v>16</v>
      </c>
      <c r="I89" s="524" t="s">
        <v>4095</v>
      </c>
      <c r="J89" s="525">
        <v>55</v>
      </c>
      <c r="K89" s="272">
        <v>22</v>
      </c>
      <c r="L89" s="273" t="s">
        <v>3311</v>
      </c>
      <c r="M89" s="273">
        <v>61</v>
      </c>
      <c r="N89" s="145">
        <v>9</v>
      </c>
      <c r="O89" s="146" t="s">
        <v>2563</v>
      </c>
      <c r="P89" s="147">
        <v>31</v>
      </c>
      <c r="Q89" s="135">
        <v>17</v>
      </c>
      <c r="R89" s="286" t="s">
        <v>1819</v>
      </c>
      <c r="S89" s="136">
        <v>53</v>
      </c>
      <c r="T89" s="314">
        <v>12</v>
      </c>
      <c r="U89" s="315" t="s">
        <v>1067</v>
      </c>
      <c r="V89" s="316">
        <v>81</v>
      </c>
      <c r="W89" s="272">
        <v>12</v>
      </c>
      <c r="X89" s="273" t="s">
        <v>326</v>
      </c>
      <c r="Y89" s="273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523">
        <v>1550</v>
      </c>
      <c r="C90" s="524" t="s">
        <v>5596</v>
      </c>
      <c r="D90" s="525">
        <v>43</v>
      </c>
      <c r="E90" s="565">
        <v>1402</v>
      </c>
      <c r="F90" s="565" t="s">
        <v>4846</v>
      </c>
      <c r="G90" s="566">
        <v>36</v>
      </c>
      <c r="H90" s="523">
        <v>1244</v>
      </c>
      <c r="I90" s="524" t="s">
        <v>4096</v>
      </c>
      <c r="J90" s="525">
        <v>48</v>
      </c>
      <c r="K90" s="272">
        <v>1157</v>
      </c>
      <c r="L90" s="273" t="s">
        <v>3312</v>
      </c>
      <c r="M90" s="273">
        <v>56</v>
      </c>
      <c r="N90" s="145">
        <v>1303</v>
      </c>
      <c r="O90" s="146" t="s">
        <v>2564</v>
      </c>
      <c r="P90" s="147">
        <v>64</v>
      </c>
      <c r="Q90" s="135">
        <v>1127</v>
      </c>
      <c r="R90" s="286" t="s">
        <v>1820</v>
      </c>
      <c r="S90" s="136">
        <v>76</v>
      </c>
      <c r="T90" s="314">
        <v>1027</v>
      </c>
      <c r="U90" s="315" t="s">
        <v>1068</v>
      </c>
      <c r="V90" s="316">
        <v>97</v>
      </c>
      <c r="W90" s="272">
        <v>1068</v>
      </c>
      <c r="X90" s="273" t="s">
        <v>327</v>
      </c>
      <c r="Y90" s="273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523">
        <v>58</v>
      </c>
      <c r="C91" s="524" t="s">
        <v>5597</v>
      </c>
      <c r="D91" s="525">
        <v>17</v>
      </c>
      <c r="E91" s="565">
        <v>73</v>
      </c>
      <c r="F91" s="565" t="s">
        <v>4847</v>
      </c>
      <c r="G91" s="566">
        <v>31</v>
      </c>
      <c r="H91" s="523">
        <v>63</v>
      </c>
      <c r="I91" s="524" t="s">
        <v>1537</v>
      </c>
      <c r="J91" s="525">
        <v>32</v>
      </c>
      <c r="K91" s="272">
        <v>54</v>
      </c>
      <c r="L91" s="273" t="s">
        <v>3313</v>
      </c>
      <c r="M91" s="273">
        <v>28</v>
      </c>
      <c r="N91" s="145">
        <v>68</v>
      </c>
      <c r="O91" s="146" t="s">
        <v>2565</v>
      </c>
      <c r="P91" s="147">
        <v>41</v>
      </c>
      <c r="Q91" s="135">
        <v>64</v>
      </c>
      <c r="R91" s="286" t="s">
        <v>1821</v>
      </c>
      <c r="S91" s="136">
        <v>74</v>
      </c>
      <c r="T91" s="314">
        <v>60</v>
      </c>
      <c r="U91" s="315" t="s">
        <v>1069</v>
      </c>
      <c r="V91" s="316">
        <v>57</v>
      </c>
      <c r="W91" s="272">
        <v>66</v>
      </c>
      <c r="X91" s="273" t="s">
        <v>328</v>
      </c>
      <c r="Y91" s="273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523">
        <v>4</v>
      </c>
      <c r="C92" s="524" t="s">
        <v>5598</v>
      </c>
      <c r="D92" s="525">
        <v>27</v>
      </c>
      <c r="E92" s="565">
        <v>12</v>
      </c>
      <c r="F92" s="565" t="s">
        <v>4848</v>
      </c>
      <c r="G92" s="566">
        <v>48</v>
      </c>
      <c r="H92" s="523">
        <v>7</v>
      </c>
      <c r="I92" s="524" t="s">
        <v>4097</v>
      </c>
      <c r="J92" s="525">
        <v>187</v>
      </c>
      <c r="K92" s="272">
        <v>4</v>
      </c>
      <c r="L92" s="273" t="s">
        <v>3314</v>
      </c>
      <c r="M92" s="273">
        <v>37</v>
      </c>
      <c r="N92" s="145">
        <v>3</v>
      </c>
      <c r="O92" s="146" t="s">
        <v>2566</v>
      </c>
      <c r="P92" s="147">
        <v>124</v>
      </c>
      <c r="Q92" s="135">
        <v>4</v>
      </c>
      <c r="R92" s="286" t="s">
        <v>1822</v>
      </c>
      <c r="S92" s="136">
        <v>84</v>
      </c>
      <c r="T92" s="314">
        <v>9</v>
      </c>
      <c r="U92" s="315" t="s">
        <v>1070</v>
      </c>
      <c r="V92" s="316">
        <v>116</v>
      </c>
      <c r="W92" s="272">
        <v>1</v>
      </c>
      <c r="X92" s="273" t="s">
        <v>329</v>
      </c>
      <c r="Y92" s="273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523">
        <v>28</v>
      </c>
      <c r="C93" s="524" t="s">
        <v>5599</v>
      </c>
      <c r="D93" s="525">
        <v>24</v>
      </c>
      <c r="E93" s="565">
        <v>31</v>
      </c>
      <c r="F93" s="565" t="s">
        <v>4849</v>
      </c>
      <c r="G93" s="566">
        <v>20</v>
      </c>
      <c r="H93" s="523">
        <v>24</v>
      </c>
      <c r="I93" s="524" t="s">
        <v>4098</v>
      </c>
      <c r="J93" s="525">
        <v>54</v>
      </c>
      <c r="K93" s="272">
        <v>25</v>
      </c>
      <c r="L93" s="273" t="s">
        <v>3315</v>
      </c>
      <c r="M93" s="273">
        <v>63</v>
      </c>
      <c r="N93" s="145">
        <v>33</v>
      </c>
      <c r="O93" s="146" t="s">
        <v>2567</v>
      </c>
      <c r="P93" s="147">
        <v>37</v>
      </c>
      <c r="Q93" s="135">
        <v>40</v>
      </c>
      <c r="R93" s="286" t="s">
        <v>1823</v>
      </c>
      <c r="S93" s="136">
        <v>73</v>
      </c>
      <c r="T93" s="314">
        <v>35</v>
      </c>
      <c r="U93" s="315" t="s">
        <v>1071</v>
      </c>
      <c r="V93" s="316">
        <v>77</v>
      </c>
      <c r="W93" s="272">
        <v>28</v>
      </c>
      <c r="X93" s="273" t="s">
        <v>330</v>
      </c>
      <c r="Y93" s="273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523">
        <v>34</v>
      </c>
      <c r="C94" s="524" t="s">
        <v>5600</v>
      </c>
      <c r="D94" s="525">
        <v>15</v>
      </c>
      <c r="E94" s="565">
        <v>36</v>
      </c>
      <c r="F94" s="565" t="s">
        <v>4850</v>
      </c>
      <c r="G94" s="566">
        <v>31</v>
      </c>
      <c r="H94" s="523">
        <v>39</v>
      </c>
      <c r="I94" s="524" t="s">
        <v>4099</v>
      </c>
      <c r="J94" s="525">
        <v>37</v>
      </c>
      <c r="K94" s="272">
        <v>37</v>
      </c>
      <c r="L94" s="273" t="s">
        <v>3316</v>
      </c>
      <c r="M94" s="273">
        <v>42</v>
      </c>
      <c r="N94" s="145">
        <v>58</v>
      </c>
      <c r="O94" s="146" t="s">
        <v>2568</v>
      </c>
      <c r="P94" s="147">
        <v>47</v>
      </c>
      <c r="Q94" s="135">
        <v>42</v>
      </c>
      <c r="R94" s="286" t="s">
        <v>1824</v>
      </c>
      <c r="S94" s="136">
        <v>72</v>
      </c>
      <c r="T94" s="314">
        <v>40</v>
      </c>
      <c r="U94" s="315" t="s">
        <v>1072</v>
      </c>
      <c r="V94" s="316">
        <v>108</v>
      </c>
      <c r="W94" s="272">
        <v>50</v>
      </c>
      <c r="X94" s="273" t="s">
        <v>331</v>
      </c>
      <c r="Y94" s="273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523">
        <v>67</v>
      </c>
      <c r="C95" s="524" t="s">
        <v>5601</v>
      </c>
      <c r="D95" s="525">
        <v>25</v>
      </c>
      <c r="E95" s="565">
        <v>49</v>
      </c>
      <c r="F95" s="565" t="s">
        <v>4851</v>
      </c>
      <c r="G95" s="566">
        <v>39</v>
      </c>
      <c r="H95" s="523">
        <v>45</v>
      </c>
      <c r="I95" s="524" t="s">
        <v>4100</v>
      </c>
      <c r="J95" s="525">
        <v>33</v>
      </c>
      <c r="K95" s="272">
        <v>48</v>
      </c>
      <c r="L95" s="273" t="s">
        <v>3317</v>
      </c>
      <c r="M95" s="273">
        <v>40</v>
      </c>
      <c r="N95" s="145">
        <v>37</v>
      </c>
      <c r="O95" s="146" t="s">
        <v>2569</v>
      </c>
      <c r="P95" s="147">
        <v>90</v>
      </c>
      <c r="Q95" s="135">
        <v>36</v>
      </c>
      <c r="R95" s="286" t="s">
        <v>1825</v>
      </c>
      <c r="S95" s="136">
        <v>91</v>
      </c>
      <c r="T95" s="314">
        <v>21</v>
      </c>
      <c r="U95" s="315" t="s">
        <v>1073</v>
      </c>
      <c r="V95" s="316">
        <v>70</v>
      </c>
      <c r="W95" s="272">
        <v>14</v>
      </c>
      <c r="X95" s="273" t="s">
        <v>332</v>
      </c>
      <c r="Y95" s="273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523">
        <v>147</v>
      </c>
      <c r="C96" s="524" t="s">
        <v>5602</v>
      </c>
      <c r="D96" s="525">
        <v>21</v>
      </c>
      <c r="E96" s="565">
        <v>149</v>
      </c>
      <c r="F96" s="565" t="s">
        <v>4852</v>
      </c>
      <c r="G96" s="566">
        <v>19</v>
      </c>
      <c r="H96" s="523">
        <v>152</v>
      </c>
      <c r="I96" s="524" t="s">
        <v>4101</v>
      </c>
      <c r="J96" s="525">
        <v>42</v>
      </c>
      <c r="K96" s="272">
        <v>97</v>
      </c>
      <c r="L96" s="273" t="s">
        <v>3318</v>
      </c>
      <c r="M96" s="273">
        <v>38</v>
      </c>
      <c r="N96" s="145">
        <v>134</v>
      </c>
      <c r="O96" s="146" t="s">
        <v>2570</v>
      </c>
      <c r="P96" s="147">
        <v>43</v>
      </c>
      <c r="Q96" s="135">
        <v>141</v>
      </c>
      <c r="R96" s="286" t="s">
        <v>1826</v>
      </c>
      <c r="S96" s="136">
        <v>61</v>
      </c>
      <c r="T96" s="314">
        <v>141</v>
      </c>
      <c r="U96" s="315" t="s">
        <v>1074</v>
      </c>
      <c r="V96" s="316">
        <v>72</v>
      </c>
      <c r="W96" s="272">
        <v>140</v>
      </c>
      <c r="X96" s="273" t="s">
        <v>333</v>
      </c>
      <c r="Y96" s="273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523">
        <v>194</v>
      </c>
      <c r="C97" s="524" t="s">
        <v>5603</v>
      </c>
      <c r="D97" s="525">
        <v>26</v>
      </c>
      <c r="E97" s="565">
        <v>168</v>
      </c>
      <c r="F97" s="565" t="s">
        <v>4853</v>
      </c>
      <c r="G97" s="566">
        <v>26</v>
      </c>
      <c r="H97" s="523">
        <v>157</v>
      </c>
      <c r="I97" s="524" t="s">
        <v>4102</v>
      </c>
      <c r="J97" s="525">
        <v>35</v>
      </c>
      <c r="K97" s="272">
        <v>183</v>
      </c>
      <c r="L97" s="273" t="s">
        <v>3319</v>
      </c>
      <c r="M97" s="273">
        <v>54</v>
      </c>
      <c r="N97" s="145">
        <v>174</v>
      </c>
      <c r="O97" s="146" t="s">
        <v>2571</v>
      </c>
      <c r="P97" s="147">
        <v>55</v>
      </c>
      <c r="Q97" s="135">
        <v>158</v>
      </c>
      <c r="R97" s="286" t="s">
        <v>1827</v>
      </c>
      <c r="S97" s="136">
        <v>70</v>
      </c>
      <c r="T97" s="314">
        <v>167</v>
      </c>
      <c r="U97" s="315" t="s">
        <v>1075</v>
      </c>
      <c r="V97" s="316">
        <v>91</v>
      </c>
      <c r="W97" s="272">
        <v>144</v>
      </c>
      <c r="X97" s="273" t="s">
        <v>334</v>
      </c>
      <c r="Y97" s="273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523">
        <v>9</v>
      </c>
      <c r="C98" s="524" t="s">
        <v>5604</v>
      </c>
      <c r="D98" s="525">
        <v>41</v>
      </c>
      <c r="E98" s="565">
        <v>11</v>
      </c>
      <c r="F98" s="565" t="s">
        <v>4854</v>
      </c>
      <c r="G98" s="566">
        <v>24</v>
      </c>
      <c r="H98" s="523">
        <v>9</v>
      </c>
      <c r="I98" s="524" t="s">
        <v>4103</v>
      </c>
      <c r="J98" s="525">
        <v>53</v>
      </c>
      <c r="K98" s="272">
        <v>12</v>
      </c>
      <c r="L98" s="273" t="s">
        <v>3320</v>
      </c>
      <c r="M98" s="273">
        <v>32</v>
      </c>
      <c r="N98" s="145">
        <v>7</v>
      </c>
      <c r="O98" s="146" t="s">
        <v>2572</v>
      </c>
      <c r="P98" s="147">
        <v>59</v>
      </c>
      <c r="Q98" s="135">
        <v>7</v>
      </c>
      <c r="R98" s="286" t="s">
        <v>1828</v>
      </c>
      <c r="S98" s="136">
        <v>70</v>
      </c>
      <c r="T98" s="314">
        <v>12</v>
      </c>
      <c r="U98" s="315" t="s">
        <v>1076</v>
      </c>
      <c r="V98" s="316">
        <v>96</v>
      </c>
      <c r="W98" s="272">
        <v>6</v>
      </c>
      <c r="X98" s="273" t="s">
        <v>335</v>
      </c>
      <c r="Y98" s="273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523">
        <v>41</v>
      </c>
      <c r="C99" s="524" t="s">
        <v>5605</v>
      </c>
      <c r="D99" s="525">
        <v>21</v>
      </c>
      <c r="E99" s="565">
        <v>57</v>
      </c>
      <c r="F99" s="565" t="s">
        <v>4855</v>
      </c>
      <c r="G99" s="566">
        <v>13</v>
      </c>
      <c r="H99" s="533">
        <v>53</v>
      </c>
      <c r="I99" s="527" t="s">
        <v>4104</v>
      </c>
      <c r="J99" s="528">
        <v>25</v>
      </c>
      <c r="K99" s="275">
        <v>55</v>
      </c>
      <c r="L99" s="276" t="s">
        <v>3321</v>
      </c>
      <c r="M99" s="277">
        <v>27</v>
      </c>
      <c r="N99" s="145">
        <v>47</v>
      </c>
      <c r="O99" s="146" t="s">
        <v>2573</v>
      </c>
      <c r="P99" s="147">
        <v>40</v>
      </c>
      <c r="Q99" s="135">
        <v>54</v>
      </c>
      <c r="R99" s="286" t="s">
        <v>1829</v>
      </c>
      <c r="S99" s="136">
        <v>51</v>
      </c>
      <c r="T99" s="317">
        <v>49</v>
      </c>
      <c r="U99" s="318" t="s">
        <v>1077</v>
      </c>
      <c r="V99" s="319">
        <v>64</v>
      </c>
      <c r="W99" s="275">
        <v>49</v>
      </c>
      <c r="X99" s="276" t="s">
        <v>336</v>
      </c>
      <c r="Y99" s="276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537"/>
      <c r="C100" s="538"/>
      <c r="D100" s="539"/>
      <c r="E100" s="582"/>
      <c r="F100" s="582"/>
      <c r="G100" s="583"/>
      <c r="H100" s="532"/>
      <c r="I100" s="532"/>
      <c r="J100" s="384"/>
      <c r="K100" s="100"/>
      <c r="L100" s="21"/>
      <c r="M100" s="101"/>
      <c r="N100" s="476"/>
      <c r="O100" s="196"/>
      <c r="P100" s="342"/>
      <c r="Q100" s="454"/>
      <c r="R100" s="455"/>
      <c r="S100" s="456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148"/>
      <c r="BE100" s="149"/>
      <c r="BF100" s="150"/>
      <c r="BG100" s="129"/>
      <c r="BH100" s="17"/>
      <c r="BI100" s="130"/>
      <c r="BJ100" s="81"/>
      <c r="BK100" s="82"/>
      <c r="BL100" s="83"/>
    </row>
    <row r="101" spans="1:64" x14ac:dyDescent="0.2">
      <c r="A101" s="19">
        <f ca="1">TODAY()</f>
        <v>44692</v>
      </c>
      <c r="B101" s="477">
        <v>2022</v>
      </c>
      <c r="C101" s="500"/>
      <c r="D101" s="348"/>
      <c r="E101" s="554">
        <v>2021</v>
      </c>
      <c r="F101" s="554"/>
      <c r="G101" s="555"/>
      <c r="H101" s="500">
        <v>2020</v>
      </c>
      <c r="I101" s="500"/>
      <c r="J101" s="348"/>
      <c r="K101" s="457">
        <v>2019</v>
      </c>
      <c r="L101" s="4"/>
      <c r="M101" s="458"/>
      <c r="N101" s="347">
        <v>2018</v>
      </c>
      <c r="O101" s="347"/>
      <c r="P101" s="348"/>
      <c r="Q101" s="457">
        <v>2017</v>
      </c>
      <c r="R101" s="297"/>
      <c r="S101" s="458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123">
        <v>2008</v>
      </c>
      <c r="AS101" s="124"/>
      <c r="AT101" s="125"/>
      <c r="AU101" s="67">
        <v>2007</v>
      </c>
      <c r="AV101" s="3"/>
      <c r="AW101" s="68"/>
      <c r="AX101" s="123">
        <v>2006</v>
      </c>
      <c r="AY101" s="124"/>
      <c r="AZ101" s="125"/>
      <c r="BA101" s="67">
        <v>2005</v>
      </c>
      <c r="BB101" s="3"/>
      <c r="BC101" s="68"/>
      <c r="BD101" s="154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77" t="s">
        <v>262</v>
      </c>
      <c r="C102" s="500" t="s">
        <v>263</v>
      </c>
      <c r="D102" s="348" t="s">
        <v>264</v>
      </c>
      <c r="E102" s="554" t="s">
        <v>262</v>
      </c>
      <c r="F102" s="554" t="s">
        <v>263</v>
      </c>
      <c r="G102" s="555" t="s">
        <v>264</v>
      </c>
      <c r="H102" s="500" t="s">
        <v>262</v>
      </c>
      <c r="I102" s="500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477" t="s">
        <v>262</v>
      </c>
      <c r="O102" s="347" t="s">
        <v>263</v>
      </c>
      <c r="P102" s="348" t="s">
        <v>264</v>
      </c>
      <c r="Q102" s="457" t="s">
        <v>262</v>
      </c>
      <c r="R102" s="297" t="s">
        <v>263</v>
      </c>
      <c r="S102" s="4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436">
        <v>262</v>
      </c>
      <c r="C103" s="546" t="s">
        <v>5615</v>
      </c>
      <c r="D103" s="547">
        <v>60</v>
      </c>
      <c r="E103" s="599">
        <v>243</v>
      </c>
      <c r="F103" s="580" t="s">
        <v>4879</v>
      </c>
      <c r="G103" s="581">
        <v>50</v>
      </c>
      <c r="H103" s="437">
        <v>240</v>
      </c>
      <c r="I103" s="546" t="s">
        <v>4114</v>
      </c>
      <c r="J103" s="547">
        <v>61</v>
      </c>
      <c r="K103" s="279">
        <v>197</v>
      </c>
      <c r="L103" s="280" t="s">
        <v>3331</v>
      </c>
      <c r="M103" s="281">
        <v>64</v>
      </c>
      <c r="N103" s="224">
        <v>219</v>
      </c>
      <c r="O103" s="225" t="s">
        <v>2583</v>
      </c>
      <c r="P103" s="226">
        <v>67</v>
      </c>
      <c r="Q103" s="255">
        <v>197</v>
      </c>
      <c r="R103" s="308" t="s">
        <v>1839</v>
      </c>
      <c r="S103" s="256">
        <v>84</v>
      </c>
      <c r="T103" s="320">
        <v>196</v>
      </c>
      <c r="U103" s="321" t="s">
        <v>1087</v>
      </c>
      <c r="V103" s="322">
        <v>120</v>
      </c>
      <c r="W103" s="279">
        <v>204</v>
      </c>
      <c r="X103" s="280" t="s">
        <v>346</v>
      </c>
      <c r="Y103" s="281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430">
        <v>0</v>
      </c>
      <c r="C104" s="524" t="s">
        <v>270</v>
      </c>
      <c r="D104" s="525">
        <v>0</v>
      </c>
      <c r="E104" s="598">
        <v>0</v>
      </c>
      <c r="F104" s="565" t="s">
        <v>270</v>
      </c>
      <c r="G104" s="566">
        <v>0</v>
      </c>
      <c r="H104" s="430">
        <v>0</v>
      </c>
      <c r="I104" s="524" t="s">
        <v>270</v>
      </c>
      <c r="J104" s="525">
        <v>0</v>
      </c>
      <c r="K104" s="272">
        <v>0</v>
      </c>
      <c r="L104" s="273" t="s">
        <v>270</v>
      </c>
      <c r="M104" s="273">
        <v>0</v>
      </c>
      <c r="N104" s="145">
        <v>0</v>
      </c>
      <c r="O104" s="146" t="s">
        <v>270</v>
      </c>
      <c r="P104" s="147">
        <v>0</v>
      </c>
      <c r="Q104" s="135">
        <v>0</v>
      </c>
      <c r="R104" s="286" t="s">
        <v>270</v>
      </c>
      <c r="S104" s="136">
        <v>0</v>
      </c>
      <c r="T104" s="314">
        <v>0</v>
      </c>
      <c r="U104" s="315" t="s">
        <v>270</v>
      </c>
      <c r="V104" s="316">
        <v>0</v>
      </c>
      <c r="W104" s="269">
        <v>0</v>
      </c>
      <c r="X104" s="273" t="s">
        <v>270</v>
      </c>
      <c r="Y104" s="273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523">
        <v>14</v>
      </c>
      <c r="C105" s="524" t="s">
        <v>5607</v>
      </c>
      <c r="D105" s="525">
        <v>28</v>
      </c>
      <c r="E105" s="565">
        <v>12</v>
      </c>
      <c r="F105" s="565" t="s">
        <v>4871</v>
      </c>
      <c r="G105" s="566">
        <v>53</v>
      </c>
      <c r="H105" s="523">
        <v>9</v>
      </c>
      <c r="I105" s="524" t="s">
        <v>4106</v>
      </c>
      <c r="J105" s="525">
        <v>209</v>
      </c>
      <c r="K105" s="272">
        <v>9</v>
      </c>
      <c r="L105" s="273" t="s">
        <v>3323</v>
      </c>
      <c r="M105" s="273">
        <v>118</v>
      </c>
      <c r="N105" s="145">
        <v>8</v>
      </c>
      <c r="O105" s="146" t="s">
        <v>2575</v>
      </c>
      <c r="P105" s="147">
        <v>78</v>
      </c>
      <c r="Q105" s="135">
        <v>11</v>
      </c>
      <c r="R105" s="286" t="s">
        <v>1831</v>
      </c>
      <c r="S105" s="136">
        <v>130</v>
      </c>
      <c r="T105" s="314">
        <v>14</v>
      </c>
      <c r="U105" s="315" t="s">
        <v>1079</v>
      </c>
      <c r="V105" s="316">
        <v>294</v>
      </c>
      <c r="W105" s="272">
        <v>7</v>
      </c>
      <c r="X105" s="273" t="s">
        <v>338</v>
      </c>
      <c r="Y105" s="273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7">
        <v>15</v>
      </c>
      <c r="BH105" s="16">
        <v>179616</v>
      </c>
      <c r="BI105" s="158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523">
        <v>23</v>
      </c>
      <c r="C106" s="524" t="s">
        <v>5608</v>
      </c>
      <c r="D106" s="525">
        <v>32</v>
      </c>
      <c r="E106" s="565">
        <v>31</v>
      </c>
      <c r="F106" s="565" t="s">
        <v>4872</v>
      </c>
      <c r="G106" s="566">
        <v>27</v>
      </c>
      <c r="H106" s="523">
        <v>43</v>
      </c>
      <c r="I106" s="524" t="s">
        <v>4107</v>
      </c>
      <c r="J106" s="525">
        <v>44</v>
      </c>
      <c r="K106" s="272">
        <v>41</v>
      </c>
      <c r="L106" s="273" t="s">
        <v>3324</v>
      </c>
      <c r="M106" s="273">
        <v>56</v>
      </c>
      <c r="N106" s="145">
        <v>36</v>
      </c>
      <c r="O106" s="146" t="s">
        <v>2576</v>
      </c>
      <c r="P106" s="147">
        <v>68</v>
      </c>
      <c r="Q106" s="135">
        <v>45</v>
      </c>
      <c r="R106" s="286" t="s">
        <v>1832</v>
      </c>
      <c r="S106" s="136">
        <v>78</v>
      </c>
      <c r="T106" s="314">
        <v>32</v>
      </c>
      <c r="U106" s="315" t="s">
        <v>1080</v>
      </c>
      <c r="V106" s="316">
        <v>76</v>
      </c>
      <c r="W106" s="272">
        <v>33</v>
      </c>
      <c r="X106" s="273" t="s">
        <v>339</v>
      </c>
      <c r="Y106" s="273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523">
        <v>6</v>
      </c>
      <c r="C107" s="524" t="s">
        <v>5609</v>
      </c>
      <c r="D107" s="525">
        <v>45</v>
      </c>
      <c r="E107" s="565">
        <v>8</v>
      </c>
      <c r="F107" s="565" t="s">
        <v>4873</v>
      </c>
      <c r="G107" s="566">
        <v>29</v>
      </c>
      <c r="H107" s="523">
        <v>8</v>
      </c>
      <c r="I107" s="524" t="s">
        <v>4108</v>
      </c>
      <c r="J107" s="525">
        <v>60</v>
      </c>
      <c r="K107" s="272">
        <v>5</v>
      </c>
      <c r="L107" s="273" t="s">
        <v>3325</v>
      </c>
      <c r="M107" s="273">
        <v>119</v>
      </c>
      <c r="N107" s="145">
        <v>5</v>
      </c>
      <c r="O107" s="146" t="s">
        <v>2577</v>
      </c>
      <c r="P107" s="147">
        <v>68</v>
      </c>
      <c r="Q107" s="135">
        <v>8</v>
      </c>
      <c r="R107" s="286" t="s">
        <v>1833</v>
      </c>
      <c r="S107" s="136">
        <v>181</v>
      </c>
      <c r="T107" s="314">
        <v>11</v>
      </c>
      <c r="U107" s="315" t="s">
        <v>1081</v>
      </c>
      <c r="V107" s="316">
        <v>136</v>
      </c>
      <c r="W107" s="272">
        <v>11</v>
      </c>
      <c r="X107" s="273" t="s">
        <v>340</v>
      </c>
      <c r="Y107" s="273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523">
        <v>62</v>
      </c>
      <c r="C108" s="524" t="s">
        <v>5610</v>
      </c>
      <c r="D108" s="525">
        <v>45</v>
      </c>
      <c r="E108" s="565">
        <v>45</v>
      </c>
      <c r="F108" s="565" t="s">
        <v>4874</v>
      </c>
      <c r="G108" s="566">
        <v>56</v>
      </c>
      <c r="H108" s="523">
        <v>31</v>
      </c>
      <c r="I108" s="524" t="s">
        <v>4109</v>
      </c>
      <c r="J108" s="525">
        <v>74</v>
      </c>
      <c r="K108" s="272">
        <v>24</v>
      </c>
      <c r="L108" s="273" t="s">
        <v>3326</v>
      </c>
      <c r="M108" s="273">
        <v>57</v>
      </c>
      <c r="N108" s="145">
        <v>39</v>
      </c>
      <c r="O108" s="146" t="s">
        <v>2578</v>
      </c>
      <c r="P108" s="147">
        <v>85</v>
      </c>
      <c r="Q108" s="135">
        <v>34</v>
      </c>
      <c r="R108" s="286" t="s">
        <v>1834</v>
      </c>
      <c r="S108" s="136">
        <v>67</v>
      </c>
      <c r="T108" s="314">
        <v>32</v>
      </c>
      <c r="U108" s="315" t="s">
        <v>1082</v>
      </c>
      <c r="V108" s="316">
        <v>116</v>
      </c>
      <c r="W108" s="272">
        <v>32</v>
      </c>
      <c r="X108" s="273" t="s">
        <v>341</v>
      </c>
      <c r="Y108" s="273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523">
        <v>79</v>
      </c>
      <c r="C109" s="524" t="s">
        <v>5611</v>
      </c>
      <c r="D109" s="525">
        <v>39</v>
      </c>
      <c r="E109" s="565">
        <v>82</v>
      </c>
      <c r="F109" s="565" t="s">
        <v>4875</v>
      </c>
      <c r="G109" s="566">
        <v>51</v>
      </c>
      <c r="H109" s="523">
        <v>85</v>
      </c>
      <c r="I109" s="524" t="s">
        <v>4110</v>
      </c>
      <c r="J109" s="525">
        <v>69</v>
      </c>
      <c r="K109" s="272">
        <v>69</v>
      </c>
      <c r="L109" s="273" t="s">
        <v>3327</v>
      </c>
      <c r="M109" s="273">
        <v>58</v>
      </c>
      <c r="N109" s="145">
        <v>63</v>
      </c>
      <c r="O109" s="146" t="s">
        <v>2579</v>
      </c>
      <c r="P109" s="147">
        <v>72</v>
      </c>
      <c r="Q109" s="135">
        <v>50</v>
      </c>
      <c r="R109" s="286" t="s">
        <v>1835</v>
      </c>
      <c r="S109" s="136">
        <v>95</v>
      </c>
      <c r="T109" s="314">
        <v>52</v>
      </c>
      <c r="U109" s="315" t="s">
        <v>1083</v>
      </c>
      <c r="V109" s="316">
        <v>111</v>
      </c>
      <c r="W109" s="272">
        <v>65</v>
      </c>
      <c r="X109" s="273" t="s">
        <v>342</v>
      </c>
      <c r="Y109" s="273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523">
        <v>0</v>
      </c>
      <c r="C110" s="524" t="s">
        <v>270</v>
      </c>
      <c r="D110" s="525">
        <v>0</v>
      </c>
      <c r="E110" s="565">
        <v>0</v>
      </c>
      <c r="F110" s="565" t="s">
        <v>270</v>
      </c>
      <c r="G110" s="566">
        <v>0</v>
      </c>
      <c r="H110" s="523">
        <v>0</v>
      </c>
      <c r="I110" s="524" t="s">
        <v>270</v>
      </c>
      <c r="J110" s="525">
        <v>0</v>
      </c>
      <c r="K110" s="272">
        <v>0</v>
      </c>
      <c r="L110" s="273" t="s">
        <v>270</v>
      </c>
      <c r="M110" s="273">
        <v>0</v>
      </c>
      <c r="N110" s="145">
        <v>0</v>
      </c>
      <c r="O110" s="146" t="s">
        <v>270</v>
      </c>
      <c r="P110" s="147">
        <v>0</v>
      </c>
      <c r="Q110" s="135">
        <v>0</v>
      </c>
      <c r="R110" s="286" t="s">
        <v>270</v>
      </c>
      <c r="S110" s="136">
        <v>0</v>
      </c>
      <c r="T110" s="314">
        <v>0</v>
      </c>
      <c r="U110" s="315" t="s">
        <v>270</v>
      </c>
      <c r="V110" s="316">
        <v>0</v>
      </c>
      <c r="W110" s="272">
        <v>0</v>
      </c>
      <c r="X110" s="273" t="s">
        <v>270</v>
      </c>
      <c r="Y110" s="273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523">
        <v>56</v>
      </c>
      <c r="C111" s="524" t="s">
        <v>5612</v>
      </c>
      <c r="D111" s="525">
        <v>139</v>
      </c>
      <c r="E111" s="565">
        <v>34</v>
      </c>
      <c r="F111" s="565" t="s">
        <v>4876</v>
      </c>
      <c r="G111" s="566">
        <v>75</v>
      </c>
      <c r="H111" s="523">
        <v>39</v>
      </c>
      <c r="I111" s="524" t="s">
        <v>4111</v>
      </c>
      <c r="J111" s="525">
        <v>46</v>
      </c>
      <c r="K111" s="272">
        <v>29</v>
      </c>
      <c r="L111" s="273" t="s">
        <v>3328</v>
      </c>
      <c r="M111" s="273">
        <v>64</v>
      </c>
      <c r="N111" s="145">
        <v>44</v>
      </c>
      <c r="O111" s="146" t="s">
        <v>2580</v>
      </c>
      <c r="P111" s="147">
        <v>48</v>
      </c>
      <c r="Q111" s="135">
        <v>34</v>
      </c>
      <c r="R111" s="286" t="s">
        <v>1836</v>
      </c>
      <c r="S111" s="136">
        <v>60</v>
      </c>
      <c r="T111" s="314">
        <v>28</v>
      </c>
      <c r="U111" s="315" t="s">
        <v>1084</v>
      </c>
      <c r="V111" s="316">
        <v>80</v>
      </c>
      <c r="W111" s="272">
        <v>31</v>
      </c>
      <c r="X111" s="273" t="s">
        <v>343</v>
      </c>
      <c r="Y111" s="273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523">
        <v>12</v>
      </c>
      <c r="C112" s="524" t="s">
        <v>5613</v>
      </c>
      <c r="D112" s="525">
        <v>43</v>
      </c>
      <c r="E112" s="565">
        <v>18</v>
      </c>
      <c r="F112" s="565" t="s">
        <v>4877</v>
      </c>
      <c r="G112" s="566">
        <v>51</v>
      </c>
      <c r="H112" s="523">
        <v>13</v>
      </c>
      <c r="I112" s="524" t="s">
        <v>4112</v>
      </c>
      <c r="J112" s="525">
        <v>33</v>
      </c>
      <c r="K112" s="272">
        <v>8</v>
      </c>
      <c r="L112" s="273" t="s">
        <v>3329</v>
      </c>
      <c r="M112" s="273">
        <v>66</v>
      </c>
      <c r="N112" s="145">
        <v>10</v>
      </c>
      <c r="O112" s="146" t="s">
        <v>2581</v>
      </c>
      <c r="P112" s="147">
        <v>71</v>
      </c>
      <c r="Q112" s="135">
        <v>7</v>
      </c>
      <c r="R112" s="286" t="s">
        <v>1837</v>
      </c>
      <c r="S112" s="136">
        <v>112</v>
      </c>
      <c r="T112" s="314">
        <v>11</v>
      </c>
      <c r="U112" s="315" t="s">
        <v>1085</v>
      </c>
      <c r="V112" s="316">
        <v>158</v>
      </c>
      <c r="W112" s="272">
        <v>15</v>
      </c>
      <c r="X112" s="273" t="s">
        <v>344</v>
      </c>
      <c r="Y112" s="273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523">
        <v>10</v>
      </c>
      <c r="C113" s="524" t="s">
        <v>5614</v>
      </c>
      <c r="D113" s="525">
        <v>23</v>
      </c>
      <c r="E113" s="565">
        <v>13</v>
      </c>
      <c r="F113" s="565" t="s">
        <v>4878</v>
      </c>
      <c r="G113" s="566">
        <v>26</v>
      </c>
      <c r="H113" s="523">
        <v>12</v>
      </c>
      <c r="I113" s="524" t="s">
        <v>4113</v>
      </c>
      <c r="J113" s="525">
        <v>10</v>
      </c>
      <c r="K113" s="272">
        <v>12</v>
      </c>
      <c r="L113" s="273" t="s">
        <v>3330</v>
      </c>
      <c r="M113" s="273">
        <v>68</v>
      </c>
      <c r="N113" s="145">
        <v>14</v>
      </c>
      <c r="O113" s="146" t="s">
        <v>2582</v>
      </c>
      <c r="P113" s="147">
        <v>36</v>
      </c>
      <c r="Q113" s="135">
        <v>8</v>
      </c>
      <c r="R113" s="286" t="s">
        <v>1838</v>
      </c>
      <c r="S113" s="136">
        <v>40</v>
      </c>
      <c r="T113" s="314">
        <v>16</v>
      </c>
      <c r="U113" s="315" t="s">
        <v>1086</v>
      </c>
      <c r="V113" s="316">
        <v>131</v>
      </c>
      <c r="W113" s="275">
        <v>10</v>
      </c>
      <c r="X113" s="273" t="s">
        <v>345</v>
      </c>
      <c r="Y113" s="273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601"/>
      <c r="C114" s="542"/>
      <c r="D114" s="543"/>
      <c r="E114" s="559"/>
      <c r="F114" s="559"/>
      <c r="G114" s="568"/>
      <c r="H114" s="430"/>
      <c r="I114" s="501"/>
      <c r="J114" s="432"/>
      <c r="K114" s="272"/>
      <c r="L114" s="273"/>
      <c r="M114" s="273"/>
      <c r="N114" s="236"/>
      <c r="O114" s="343"/>
      <c r="P114" s="238"/>
      <c r="Q114" s="135"/>
      <c r="S114" s="136"/>
      <c r="T114" s="430"/>
      <c r="U114" s="478"/>
      <c r="V114" s="432"/>
      <c r="W114" s="275"/>
      <c r="X114" s="273"/>
      <c r="Y114" s="273"/>
      <c r="Z114" s="362"/>
      <c r="AA114" s="363"/>
      <c r="AB114" s="364"/>
      <c r="AC114" s="63"/>
      <c r="AE114" s="64"/>
      <c r="AF114" s="362"/>
      <c r="AG114" s="363"/>
      <c r="AH114" s="364"/>
      <c r="AI114" s="63"/>
      <c r="AK114" s="64"/>
      <c r="AL114" s="363"/>
      <c r="AM114" s="363"/>
      <c r="AN114" s="363"/>
      <c r="AO114" s="63"/>
      <c r="AP114" s="14"/>
      <c r="AQ114" s="64"/>
      <c r="AR114" s="360"/>
      <c r="AS114" s="360"/>
      <c r="AT114" s="360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3"/>
      <c r="BG114" s="63"/>
      <c r="BI114" s="64"/>
      <c r="BJ114" s="363"/>
      <c r="BK114" s="363"/>
      <c r="BL114" s="364"/>
    </row>
    <row r="115" spans="1:64" x14ac:dyDescent="0.2">
      <c r="A115" s="195"/>
      <c r="B115" s="534"/>
      <c r="C115" s="534"/>
      <c r="D115" s="600"/>
      <c r="E115" s="560"/>
      <c r="F115" s="557"/>
      <c r="G115" s="567"/>
      <c r="H115" s="534"/>
      <c r="I115" s="535"/>
      <c r="J115" s="536"/>
      <c r="K115" s="266"/>
      <c r="L115" s="491"/>
      <c r="M115" s="491"/>
      <c r="N115" s="142"/>
      <c r="O115" s="143"/>
      <c r="P115" s="144"/>
      <c r="Q115" s="459"/>
      <c r="R115" s="300"/>
      <c r="S115" s="453"/>
      <c r="T115" s="403"/>
      <c r="U115" s="206"/>
      <c r="V115" s="207"/>
      <c r="W115" s="133"/>
      <c r="X115" s="44"/>
      <c r="Y115" s="134"/>
      <c r="Z115" s="203"/>
      <c r="AA115" s="161"/>
      <c r="AB115" s="162"/>
      <c r="AC115" s="202"/>
      <c r="AD115" s="159"/>
      <c r="AE115" s="160"/>
      <c r="AF115" s="203"/>
      <c r="AG115" s="161"/>
      <c r="AH115" s="162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1"/>
      <c r="BG115" s="202"/>
      <c r="BH115" s="159"/>
      <c r="BI115" s="160"/>
      <c r="BJ115" s="161"/>
      <c r="BK115" s="161"/>
      <c r="BL115" s="162"/>
    </row>
    <row r="116" spans="1:64" x14ac:dyDescent="0.2">
      <c r="A116" s="204" t="s">
        <v>95</v>
      </c>
      <c r="B116" s="436">
        <v>602</v>
      </c>
      <c r="C116" s="546" t="s">
        <v>5629</v>
      </c>
      <c r="D116" s="547">
        <v>45</v>
      </c>
      <c r="E116" s="599">
        <v>601</v>
      </c>
      <c r="F116" s="580" t="s">
        <v>4870</v>
      </c>
      <c r="G116" s="581">
        <v>39</v>
      </c>
      <c r="H116" s="436">
        <v>512</v>
      </c>
      <c r="I116" s="546" t="s">
        <v>4128</v>
      </c>
      <c r="J116" s="547">
        <v>57</v>
      </c>
      <c r="K116" s="279">
        <v>495</v>
      </c>
      <c r="L116" s="280" t="s">
        <v>3345</v>
      </c>
      <c r="M116" s="280">
        <v>52</v>
      </c>
      <c r="N116" s="224">
        <v>530</v>
      </c>
      <c r="O116" s="225" t="s">
        <v>2599</v>
      </c>
      <c r="P116" s="226">
        <v>62</v>
      </c>
      <c r="Q116" s="35">
        <v>502</v>
      </c>
      <c r="R116" s="308" t="s">
        <v>1853</v>
      </c>
      <c r="S116" s="256">
        <v>84</v>
      </c>
      <c r="T116" s="437">
        <v>472</v>
      </c>
      <c r="U116" s="321" t="s">
        <v>1101</v>
      </c>
      <c r="V116" s="322">
        <v>95</v>
      </c>
      <c r="W116" s="279">
        <v>434</v>
      </c>
      <c r="X116" s="280" t="s">
        <v>361</v>
      </c>
      <c r="Y116" s="281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430">
        <v>36</v>
      </c>
      <c r="C117" s="524" t="s">
        <v>5616</v>
      </c>
      <c r="D117" s="525">
        <v>32</v>
      </c>
      <c r="E117" s="598">
        <v>49</v>
      </c>
      <c r="F117" s="565" t="s">
        <v>4857</v>
      </c>
      <c r="G117" s="566">
        <v>51</v>
      </c>
      <c r="H117" s="430">
        <v>59</v>
      </c>
      <c r="I117" s="524" t="s">
        <v>4115</v>
      </c>
      <c r="J117" s="525">
        <v>66</v>
      </c>
      <c r="K117" s="272">
        <v>44</v>
      </c>
      <c r="L117" s="273" t="s">
        <v>3332</v>
      </c>
      <c r="M117" s="273">
        <v>60</v>
      </c>
      <c r="N117" s="145">
        <v>42</v>
      </c>
      <c r="O117" s="146" t="s">
        <v>2584</v>
      </c>
      <c r="P117" s="147">
        <v>55</v>
      </c>
      <c r="Q117" s="135">
        <v>47</v>
      </c>
      <c r="R117" s="286" t="s">
        <v>1840</v>
      </c>
      <c r="S117" s="136">
        <v>104</v>
      </c>
      <c r="T117" s="314">
        <v>46</v>
      </c>
      <c r="U117" s="315" t="s">
        <v>1088</v>
      </c>
      <c r="V117" s="316">
        <v>89</v>
      </c>
      <c r="W117" s="272">
        <v>38</v>
      </c>
      <c r="X117" s="273" t="s">
        <v>347</v>
      </c>
      <c r="Y117" s="273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523">
        <v>63</v>
      </c>
      <c r="C118" s="524" t="s">
        <v>5617</v>
      </c>
      <c r="D118" s="525">
        <v>33</v>
      </c>
      <c r="E118" s="565">
        <v>70</v>
      </c>
      <c r="F118" s="565" t="s">
        <v>4858</v>
      </c>
      <c r="G118" s="566">
        <v>33</v>
      </c>
      <c r="H118" s="523">
        <v>69</v>
      </c>
      <c r="I118" s="524" t="s">
        <v>4116</v>
      </c>
      <c r="J118" s="525">
        <v>49</v>
      </c>
      <c r="K118" s="272">
        <v>76</v>
      </c>
      <c r="L118" s="273" t="s">
        <v>3333</v>
      </c>
      <c r="M118" s="273">
        <v>42</v>
      </c>
      <c r="N118" s="145">
        <v>89</v>
      </c>
      <c r="O118" s="146" t="s">
        <v>2585</v>
      </c>
      <c r="P118" s="147">
        <v>58</v>
      </c>
      <c r="Q118" s="135">
        <v>65</v>
      </c>
      <c r="R118" s="286" t="s">
        <v>1841</v>
      </c>
      <c r="S118" s="136">
        <v>80</v>
      </c>
      <c r="T118" s="314">
        <v>62</v>
      </c>
      <c r="U118" s="315" t="s">
        <v>1089</v>
      </c>
      <c r="V118" s="316">
        <v>100</v>
      </c>
      <c r="W118" s="272">
        <v>60</v>
      </c>
      <c r="X118" s="273" t="s">
        <v>348</v>
      </c>
      <c r="Y118" s="273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523">
        <v>10</v>
      </c>
      <c r="C119" s="524" t="s">
        <v>5618</v>
      </c>
      <c r="D119" s="525">
        <v>40</v>
      </c>
      <c r="E119" s="565">
        <v>9</v>
      </c>
      <c r="F119" s="565" t="s">
        <v>3654</v>
      </c>
      <c r="G119" s="566">
        <v>49</v>
      </c>
      <c r="H119" s="523">
        <v>8</v>
      </c>
      <c r="I119" s="524" t="s">
        <v>4117</v>
      </c>
      <c r="J119" s="525">
        <v>70</v>
      </c>
      <c r="K119" s="272">
        <v>6</v>
      </c>
      <c r="L119" s="273" t="s">
        <v>3334</v>
      </c>
      <c r="M119" s="273">
        <v>73</v>
      </c>
      <c r="N119" s="145">
        <v>8</v>
      </c>
      <c r="O119" s="146" t="s">
        <v>2586</v>
      </c>
      <c r="P119" s="147">
        <v>56</v>
      </c>
      <c r="Q119" s="135">
        <v>9</v>
      </c>
      <c r="R119" s="286" t="s">
        <v>1842</v>
      </c>
      <c r="S119" s="136">
        <v>74</v>
      </c>
      <c r="T119" s="314">
        <v>7</v>
      </c>
      <c r="U119" s="315" t="s">
        <v>1090</v>
      </c>
      <c r="V119" s="316">
        <v>119</v>
      </c>
      <c r="W119" s="272">
        <v>9</v>
      </c>
      <c r="X119" s="273" t="s">
        <v>349</v>
      </c>
      <c r="Y119" s="273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523">
        <v>0</v>
      </c>
      <c r="C120" s="524" t="s">
        <v>270</v>
      </c>
      <c r="D120" s="525">
        <v>0</v>
      </c>
      <c r="E120" s="565">
        <v>3</v>
      </c>
      <c r="F120" s="565" t="s">
        <v>4859</v>
      </c>
      <c r="G120" s="566">
        <v>49</v>
      </c>
      <c r="H120" s="523">
        <v>1</v>
      </c>
      <c r="I120" s="524" t="s">
        <v>3584</v>
      </c>
      <c r="J120" s="525">
        <v>2</v>
      </c>
      <c r="K120" s="272">
        <v>1</v>
      </c>
      <c r="L120" s="273" t="s">
        <v>3111</v>
      </c>
      <c r="M120" s="273">
        <v>73</v>
      </c>
      <c r="N120" s="145">
        <v>1</v>
      </c>
      <c r="O120" s="146" t="s">
        <v>2587</v>
      </c>
      <c r="P120" s="147">
        <v>4</v>
      </c>
      <c r="Q120" s="135">
        <v>3</v>
      </c>
      <c r="R120" s="286" t="s">
        <v>1843</v>
      </c>
      <c r="S120" s="136">
        <v>416</v>
      </c>
      <c r="T120" s="314">
        <v>3</v>
      </c>
      <c r="U120" s="315" t="s">
        <v>1091</v>
      </c>
      <c r="V120" s="316">
        <v>96</v>
      </c>
      <c r="W120" s="272">
        <v>0</v>
      </c>
      <c r="X120" s="273" t="s">
        <v>270</v>
      </c>
      <c r="Y120" s="273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523">
        <v>103</v>
      </c>
      <c r="C121" s="524" t="s">
        <v>5619</v>
      </c>
      <c r="D121" s="525">
        <v>77</v>
      </c>
      <c r="E121" s="565">
        <v>108</v>
      </c>
      <c r="F121" s="565" t="s">
        <v>4860</v>
      </c>
      <c r="G121" s="566">
        <v>36</v>
      </c>
      <c r="H121" s="523">
        <v>79</v>
      </c>
      <c r="I121" s="524" t="s">
        <v>4118</v>
      </c>
      <c r="J121" s="525">
        <v>58</v>
      </c>
      <c r="K121" s="272">
        <v>89</v>
      </c>
      <c r="L121" s="273" t="s">
        <v>3335</v>
      </c>
      <c r="M121" s="273">
        <v>50</v>
      </c>
      <c r="N121" s="145">
        <v>85</v>
      </c>
      <c r="O121" s="146" t="s">
        <v>2588</v>
      </c>
      <c r="P121" s="147">
        <v>51</v>
      </c>
      <c r="Q121" s="135">
        <v>97</v>
      </c>
      <c r="R121" s="286" t="s">
        <v>1844</v>
      </c>
      <c r="S121" s="136">
        <v>83</v>
      </c>
      <c r="T121" s="314">
        <v>80</v>
      </c>
      <c r="U121" s="315" t="s">
        <v>1092</v>
      </c>
      <c r="V121" s="316">
        <v>88</v>
      </c>
      <c r="W121" s="272">
        <v>67</v>
      </c>
      <c r="X121" s="273" t="s">
        <v>350</v>
      </c>
      <c r="Y121" s="273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523">
        <v>0</v>
      </c>
      <c r="C122" s="524" t="s">
        <v>270</v>
      </c>
      <c r="D122" s="525">
        <v>0</v>
      </c>
      <c r="E122" s="565">
        <v>1</v>
      </c>
      <c r="F122" s="565" t="s">
        <v>4861</v>
      </c>
      <c r="G122" s="566">
        <v>1</v>
      </c>
      <c r="H122" s="523">
        <v>0</v>
      </c>
      <c r="I122" s="524" t="s">
        <v>270</v>
      </c>
      <c r="J122" s="525">
        <v>0</v>
      </c>
      <c r="K122" s="272">
        <v>0</v>
      </c>
      <c r="L122" s="273" t="s">
        <v>270</v>
      </c>
      <c r="M122" s="273">
        <v>0</v>
      </c>
      <c r="N122" s="145">
        <v>1</v>
      </c>
      <c r="O122" s="146" t="s">
        <v>2589</v>
      </c>
      <c r="P122" s="147">
        <v>20</v>
      </c>
      <c r="Q122" s="135">
        <v>0</v>
      </c>
      <c r="R122" s="286" t="s">
        <v>270</v>
      </c>
      <c r="S122" s="136">
        <v>0</v>
      </c>
      <c r="T122" s="314">
        <v>0</v>
      </c>
      <c r="U122" s="315" t="s">
        <v>270</v>
      </c>
      <c r="V122" s="316">
        <v>0</v>
      </c>
      <c r="W122" s="272">
        <v>4</v>
      </c>
      <c r="X122" s="273" t="s">
        <v>351</v>
      </c>
      <c r="Y122" s="273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523">
        <v>15</v>
      </c>
      <c r="C123" s="524" t="s">
        <v>5620</v>
      </c>
      <c r="D123" s="525">
        <v>24</v>
      </c>
      <c r="E123" s="565">
        <v>10</v>
      </c>
      <c r="F123" s="565" t="s">
        <v>4862</v>
      </c>
      <c r="G123" s="566">
        <v>55</v>
      </c>
      <c r="H123" s="523">
        <v>15</v>
      </c>
      <c r="I123" s="524" t="s">
        <v>4119</v>
      </c>
      <c r="J123" s="525">
        <v>46</v>
      </c>
      <c r="K123" s="272">
        <v>9</v>
      </c>
      <c r="L123" s="273" t="s">
        <v>3336</v>
      </c>
      <c r="M123" s="273">
        <v>87</v>
      </c>
      <c r="N123" s="145">
        <v>11</v>
      </c>
      <c r="O123" s="146" t="s">
        <v>2590</v>
      </c>
      <c r="P123" s="147">
        <v>139</v>
      </c>
      <c r="Q123" s="135">
        <v>10</v>
      </c>
      <c r="R123" s="286" t="s">
        <v>1845</v>
      </c>
      <c r="S123" s="136">
        <v>52</v>
      </c>
      <c r="T123" s="314">
        <v>13</v>
      </c>
      <c r="U123" s="315" t="s">
        <v>1093</v>
      </c>
      <c r="V123" s="316">
        <v>67</v>
      </c>
      <c r="W123" s="272">
        <v>11</v>
      </c>
      <c r="X123" s="273" t="s">
        <v>352</v>
      </c>
      <c r="Y123" s="273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523">
        <v>287</v>
      </c>
      <c r="C124" s="524" t="s">
        <v>5621</v>
      </c>
      <c r="D124" s="525">
        <v>39</v>
      </c>
      <c r="E124" s="565">
        <v>267</v>
      </c>
      <c r="F124" s="565" t="s">
        <v>4863</v>
      </c>
      <c r="G124" s="566">
        <v>41</v>
      </c>
      <c r="H124" s="523">
        <v>194</v>
      </c>
      <c r="I124" s="524" t="s">
        <v>4120</v>
      </c>
      <c r="J124" s="525">
        <v>53</v>
      </c>
      <c r="K124" s="272">
        <v>194</v>
      </c>
      <c r="L124" s="273" t="s">
        <v>3337</v>
      </c>
      <c r="M124" s="273">
        <v>48</v>
      </c>
      <c r="N124" s="145">
        <v>207</v>
      </c>
      <c r="O124" s="146" t="s">
        <v>2591</v>
      </c>
      <c r="P124" s="147">
        <v>63</v>
      </c>
      <c r="Q124" s="135">
        <v>192</v>
      </c>
      <c r="R124" s="286" t="s">
        <v>1846</v>
      </c>
      <c r="S124" s="136">
        <v>79</v>
      </c>
      <c r="T124" s="314">
        <v>194</v>
      </c>
      <c r="U124" s="315" t="s">
        <v>1094</v>
      </c>
      <c r="V124" s="316">
        <v>96</v>
      </c>
      <c r="W124" s="272">
        <v>156</v>
      </c>
      <c r="X124" s="273" t="s">
        <v>353</v>
      </c>
      <c r="Y124" s="273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523">
        <v>7</v>
      </c>
      <c r="C125" s="524" t="s">
        <v>5622</v>
      </c>
      <c r="D125" s="525">
        <v>25</v>
      </c>
      <c r="E125" s="565">
        <v>6</v>
      </c>
      <c r="F125" s="565" t="s">
        <v>4864</v>
      </c>
      <c r="G125" s="566">
        <v>23</v>
      </c>
      <c r="H125" s="523">
        <v>5</v>
      </c>
      <c r="I125" s="524" t="s">
        <v>4121</v>
      </c>
      <c r="J125" s="525">
        <v>82</v>
      </c>
      <c r="K125" s="272">
        <v>6</v>
      </c>
      <c r="L125" s="273" t="s">
        <v>3338</v>
      </c>
      <c r="M125" s="273">
        <v>37</v>
      </c>
      <c r="N125" s="145">
        <v>8</v>
      </c>
      <c r="O125" s="146" t="s">
        <v>2592</v>
      </c>
      <c r="P125" s="147">
        <v>119</v>
      </c>
      <c r="Q125" s="135">
        <v>5</v>
      </c>
      <c r="R125" s="286" t="s">
        <v>1847</v>
      </c>
      <c r="S125" s="136">
        <v>105</v>
      </c>
      <c r="T125" s="314">
        <v>1</v>
      </c>
      <c r="U125" s="315" t="s">
        <v>490</v>
      </c>
      <c r="V125" s="316">
        <v>74</v>
      </c>
      <c r="W125" s="272">
        <v>10</v>
      </c>
      <c r="X125" s="273" t="s">
        <v>354</v>
      </c>
      <c r="Y125" s="273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523">
        <v>8</v>
      </c>
      <c r="C126" s="524" t="s">
        <v>5623</v>
      </c>
      <c r="D126" s="525">
        <v>53</v>
      </c>
      <c r="E126" s="565">
        <v>5</v>
      </c>
      <c r="F126" s="565" t="s">
        <v>4865</v>
      </c>
      <c r="G126" s="566">
        <v>21</v>
      </c>
      <c r="H126" s="523">
        <v>11</v>
      </c>
      <c r="I126" s="524" t="s">
        <v>4122</v>
      </c>
      <c r="J126" s="525">
        <v>87</v>
      </c>
      <c r="K126" s="272">
        <v>9</v>
      </c>
      <c r="L126" s="273" t="s">
        <v>3339</v>
      </c>
      <c r="M126" s="273">
        <v>128</v>
      </c>
      <c r="N126" s="145">
        <v>10</v>
      </c>
      <c r="O126" s="146" t="s">
        <v>2593</v>
      </c>
      <c r="P126" s="147">
        <v>60</v>
      </c>
      <c r="Q126" s="135">
        <v>7</v>
      </c>
      <c r="R126" s="286" t="s">
        <v>1848</v>
      </c>
      <c r="S126" s="136">
        <v>108</v>
      </c>
      <c r="T126" s="314">
        <v>9</v>
      </c>
      <c r="U126" s="315" t="s">
        <v>1095</v>
      </c>
      <c r="V126" s="316">
        <v>116</v>
      </c>
      <c r="W126" s="272">
        <v>5</v>
      </c>
      <c r="X126" s="273" t="s">
        <v>355</v>
      </c>
      <c r="Y126" s="273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523">
        <v>21</v>
      </c>
      <c r="C127" s="524" t="s">
        <v>5624</v>
      </c>
      <c r="D127" s="525">
        <v>30</v>
      </c>
      <c r="E127" s="565">
        <v>18</v>
      </c>
      <c r="F127" s="565" t="s">
        <v>4866</v>
      </c>
      <c r="G127" s="566">
        <v>24</v>
      </c>
      <c r="H127" s="523">
        <v>17</v>
      </c>
      <c r="I127" s="524" t="s">
        <v>4123</v>
      </c>
      <c r="J127" s="525">
        <v>82</v>
      </c>
      <c r="K127" s="272">
        <v>16</v>
      </c>
      <c r="L127" s="273" t="s">
        <v>3340</v>
      </c>
      <c r="M127" s="273">
        <v>67</v>
      </c>
      <c r="N127" s="145">
        <v>21</v>
      </c>
      <c r="O127" s="146" t="s">
        <v>2594</v>
      </c>
      <c r="P127" s="147">
        <v>43</v>
      </c>
      <c r="Q127" s="135">
        <v>20</v>
      </c>
      <c r="R127" s="286" t="s">
        <v>1849</v>
      </c>
      <c r="S127" s="136">
        <v>66</v>
      </c>
      <c r="T127" s="314">
        <v>14</v>
      </c>
      <c r="U127" s="315" t="s">
        <v>1096</v>
      </c>
      <c r="V127" s="316">
        <v>121</v>
      </c>
      <c r="W127" s="272">
        <v>13</v>
      </c>
      <c r="X127" s="273" t="s">
        <v>356</v>
      </c>
      <c r="Y127" s="273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523">
        <v>14</v>
      </c>
      <c r="C128" s="524" t="s">
        <v>5625</v>
      </c>
      <c r="D128" s="525">
        <v>59</v>
      </c>
      <c r="E128" s="565">
        <v>14</v>
      </c>
      <c r="F128" s="565" t="s">
        <v>4867</v>
      </c>
      <c r="G128" s="566">
        <v>51</v>
      </c>
      <c r="H128" s="523">
        <v>12</v>
      </c>
      <c r="I128" s="524" t="s">
        <v>4124</v>
      </c>
      <c r="J128" s="525">
        <v>36</v>
      </c>
      <c r="K128" s="272">
        <v>7</v>
      </c>
      <c r="L128" s="273" t="s">
        <v>3341</v>
      </c>
      <c r="M128" s="273">
        <v>39</v>
      </c>
      <c r="N128" s="145">
        <v>6</v>
      </c>
      <c r="O128" s="146" t="s">
        <v>2595</v>
      </c>
      <c r="P128" s="147">
        <v>46</v>
      </c>
      <c r="Q128" s="135">
        <v>5</v>
      </c>
      <c r="R128" s="286" t="s">
        <v>1850</v>
      </c>
      <c r="S128" s="136">
        <v>102</v>
      </c>
      <c r="T128" s="314">
        <v>5</v>
      </c>
      <c r="U128" s="315" t="s">
        <v>1097</v>
      </c>
      <c r="V128" s="316">
        <v>109</v>
      </c>
      <c r="W128" s="272">
        <v>13</v>
      </c>
      <c r="X128" s="273" t="s">
        <v>357</v>
      </c>
      <c r="Y128" s="273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523">
        <v>26</v>
      </c>
      <c r="C129" s="524" t="s">
        <v>5626</v>
      </c>
      <c r="D129" s="525">
        <v>50</v>
      </c>
      <c r="E129" s="565">
        <v>33</v>
      </c>
      <c r="F129" s="565" t="s">
        <v>4868</v>
      </c>
      <c r="G129" s="566">
        <v>35</v>
      </c>
      <c r="H129" s="523">
        <v>32</v>
      </c>
      <c r="I129" s="524" t="s">
        <v>4125</v>
      </c>
      <c r="J129" s="525">
        <v>65</v>
      </c>
      <c r="K129" s="272">
        <v>24</v>
      </c>
      <c r="L129" s="273" t="s">
        <v>3342</v>
      </c>
      <c r="M129" s="273">
        <v>58</v>
      </c>
      <c r="N129" s="145">
        <v>30</v>
      </c>
      <c r="O129" s="146" t="s">
        <v>2596</v>
      </c>
      <c r="P129" s="147">
        <v>72</v>
      </c>
      <c r="Q129" s="135">
        <v>28</v>
      </c>
      <c r="R129" s="286" t="s">
        <v>1851</v>
      </c>
      <c r="S129" s="136">
        <v>98</v>
      </c>
      <c r="T129" s="314">
        <v>31</v>
      </c>
      <c r="U129" s="315" t="s">
        <v>1098</v>
      </c>
      <c r="V129" s="316">
        <v>86</v>
      </c>
      <c r="W129" s="272">
        <v>30</v>
      </c>
      <c r="X129" s="273" t="s">
        <v>358</v>
      </c>
      <c r="Y129" s="273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523">
        <v>7</v>
      </c>
      <c r="C130" s="524" t="s">
        <v>5627</v>
      </c>
      <c r="D130" s="525">
        <v>36</v>
      </c>
      <c r="E130" s="565">
        <v>7</v>
      </c>
      <c r="F130" s="565" t="s">
        <v>4869</v>
      </c>
      <c r="G130" s="566">
        <v>50</v>
      </c>
      <c r="H130" s="523">
        <v>5</v>
      </c>
      <c r="I130" s="524" t="s">
        <v>4126</v>
      </c>
      <c r="J130" s="525">
        <v>62</v>
      </c>
      <c r="K130" s="272">
        <v>8</v>
      </c>
      <c r="L130" s="273" t="s">
        <v>3343</v>
      </c>
      <c r="M130" s="273">
        <v>34</v>
      </c>
      <c r="N130" s="145">
        <v>7</v>
      </c>
      <c r="O130" s="146" t="s">
        <v>2597</v>
      </c>
      <c r="P130" s="147">
        <v>108</v>
      </c>
      <c r="Q130" s="135">
        <v>10</v>
      </c>
      <c r="R130" s="286" t="s">
        <v>1159</v>
      </c>
      <c r="S130" s="136">
        <v>41</v>
      </c>
      <c r="T130" s="314">
        <v>5</v>
      </c>
      <c r="U130" s="315" t="s">
        <v>1099</v>
      </c>
      <c r="V130" s="316">
        <v>111</v>
      </c>
      <c r="W130" s="272">
        <v>13</v>
      </c>
      <c r="X130" s="273" t="s">
        <v>359</v>
      </c>
      <c r="Y130" s="273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523">
        <v>5</v>
      </c>
      <c r="C131" s="524" t="s">
        <v>5628</v>
      </c>
      <c r="D131" s="525">
        <v>46</v>
      </c>
      <c r="E131" s="565">
        <v>1</v>
      </c>
      <c r="F131" s="565" t="s">
        <v>2589</v>
      </c>
      <c r="G131" s="566">
        <v>3</v>
      </c>
      <c r="H131" s="523">
        <v>5</v>
      </c>
      <c r="I131" s="524" t="s">
        <v>4127</v>
      </c>
      <c r="J131" s="525">
        <v>72</v>
      </c>
      <c r="K131" s="272">
        <v>6</v>
      </c>
      <c r="L131" s="273" t="s">
        <v>3344</v>
      </c>
      <c r="M131" s="273">
        <v>56</v>
      </c>
      <c r="N131" s="145">
        <v>4</v>
      </c>
      <c r="O131" s="146" t="s">
        <v>2598</v>
      </c>
      <c r="P131" s="147">
        <v>106</v>
      </c>
      <c r="Q131" s="131">
        <v>4</v>
      </c>
      <c r="R131" s="305" t="s">
        <v>1852</v>
      </c>
      <c r="S131" s="132">
        <v>92</v>
      </c>
      <c r="T131" s="317">
        <v>2</v>
      </c>
      <c r="U131" s="318" t="s">
        <v>1100</v>
      </c>
      <c r="V131" s="319">
        <v>58</v>
      </c>
      <c r="W131" s="275">
        <v>5</v>
      </c>
      <c r="X131" s="276" t="s">
        <v>360</v>
      </c>
      <c r="Y131" s="276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382"/>
      <c r="C132" s="532"/>
      <c r="D132" s="384"/>
      <c r="E132" s="582"/>
      <c r="F132" s="582"/>
      <c r="G132" s="583"/>
      <c r="H132" s="538"/>
      <c r="I132" s="538"/>
      <c r="J132" s="539"/>
      <c r="K132" s="208"/>
      <c r="L132" s="489"/>
      <c r="M132" s="490"/>
      <c r="N132" s="196"/>
      <c r="O132" s="196"/>
      <c r="P132" s="342"/>
      <c r="Q132" s="135"/>
      <c r="S132" s="136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148"/>
      <c r="BE132" s="149"/>
      <c r="BF132" s="150"/>
      <c r="BG132" s="129"/>
      <c r="BH132" s="17"/>
      <c r="BI132" s="130"/>
      <c r="BJ132" s="81"/>
      <c r="BK132" s="82"/>
      <c r="BL132" s="83"/>
    </row>
    <row r="133" spans="1:64" s="36" customFormat="1" x14ac:dyDescent="0.2">
      <c r="A133" s="19">
        <f ca="1">TODAY()</f>
        <v>44692</v>
      </c>
      <c r="B133" s="344">
        <v>2022</v>
      </c>
      <c r="C133" s="345"/>
      <c r="D133" s="346"/>
      <c r="E133" s="554">
        <v>2021</v>
      </c>
      <c r="F133" s="554"/>
      <c r="G133" s="555"/>
      <c r="H133" s="500">
        <v>2020</v>
      </c>
      <c r="I133" s="500"/>
      <c r="J133" s="348"/>
      <c r="K133" s="457">
        <v>2019</v>
      </c>
      <c r="L133" s="4"/>
      <c r="M133" s="458"/>
      <c r="N133" s="347">
        <v>2018</v>
      </c>
      <c r="O133" s="347"/>
      <c r="P133" s="348"/>
      <c r="Q133" s="457">
        <v>2017</v>
      </c>
      <c r="R133" s="297"/>
      <c r="S133" s="458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123">
        <v>2008</v>
      </c>
      <c r="AS133" s="124"/>
      <c r="AT133" s="125"/>
      <c r="AU133" s="67">
        <v>2007</v>
      </c>
      <c r="AV133" s="3"/>
      <c r="AW133" s="68"/>
      <c r="AX133" s="123">
        <v>2006</v>
      </c>
      <c r="AY133" s="124"/>
      <c r="AZ133" s="125"/>
      <c r="BA133" s="105">
        <v>2005</v>
      </c>
      <c r="BB133" s="10"/>
      <c r="BC133" s="106"/>
      <c r="BD133" s="123">
        <v>2004</v>
      </c>
      <c r="BE133" s="124"/>
      <c r="BF133" s="125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77" t="s">
        <v>262</v>
      </c>
      <c r="C134" s="500" t="s">
        <v>263</v>
      </c>
      <c r="D134" s="348" t="s">
        <v>264</v>
      </c>
      <c r="E134" s="554" t="s">
        <v>262</v>
      </c>
      <c r="F134" s="554" t="s">
        <v>263</v>
      </c>
      <c r="G134" s="555" t="s">
        <v>264</v>
      </c>
      <c r="H134" s="500" t="s">
        <v>262</v>
      </c>
      <c r="I134" s="500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347" t="s">
        <v>262</v>
      </c>
      <c r="O134" s="347" t="s">
        <v>263</v>
      </c>
      <c r="P134" s="348" t="s">
        <v>264</v>
      </c>
      <c r="Q134" s="457" t="s">
        <v>262</v>
      </c>
      <c r="R134" s="297" t="s">
        <v>263</v>
      </c>
      <c r="S134" s="4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436">
        <v>257</v>
      </c>
      <c r="C135" s="546" t="s">
        <v>5649</v>
      </c>
      <c r="D135" s="547">
        <v>25</v>
      </c>
      <c r="E135" s="599">
        <v>296</v>
      </c>
      <c r="F135" s="580" t="s">
        <v>4899</v>
      </c>
      <c r="G135" s="581">
        <v>35</v>
      </c>
      <c r="H135" s="437">
        <v>282</v>
      </c>
      <c r="I135" s="546" t="s">
        <v>4149</v>
      </c>
      <c r="J135" s="547">
        <v>70</v>
      </c>
      <c r="K135" s="279">
        <v>247</v>
      </c>
      <c r="L135" s="280" t="s">
        <v>3364</v>
      </c>
      <c r="M135" s="281">
        <v>61</v>
      </c>
      <c r="N135" s="225">
        <v>253</v>
      </c>
      <c r="O135" s="225" t="s">
        <v>2622</v>
      </c>
      <c r="P135" s="226">
        <v>72</v>
      </c>
      <c r="Q135" s="255">
        <v>247</v>
      </c>
      <c r="R135" s="308" t="s">
        <v>1874</v>
      </c>
      <c r="S135" s="256">
        <v>89</v>
      </c>
      <c r="T135" s="320">
        <v>218</v>
      </c>
      <c r="U135" s="321" t="s">
        <v>1120</v>
      </c>
      <c r="V135" s="322">
        <v>80</v>
      </c>
      <c r="W135" s="279">
        <v>224</v>
      </c>
      <c r="X135" s="280" t="s">
        <v>383</v>
      </c>
      <c r="Y135" s="281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52"/>
      <c r="BK135" s="152"/>
      <c r="BL135" s="153"/>
    </row>
    <row r="136" spans="1:64" x14ac:dyDescent="0.2">
      <c r="A136" s="20" t="s">
        <v>166</v>
      </c>
      <c r="B136" s="430">
        <v>0</v>
      </c>
      <c r="C136" s="524" t="s">
        <v>270</v>
      </c>
      <c r="D136" s="525">
        <v>0</v>
      </c>
      <c r="E136" s="598">
        <v>3</v>
      </c>
      <c r="F136" s="565" t="s">
        <v>4880</v>
      </c>
      <c r="G136" s="566">
        <v>25</v>
      </c>
      <c r="H136" s="430">
        <v>1</v>
      </c>
      <c r="I136" s="524" t="s">
        <v>4129</v>
      </c>
      <c r="J136" s="525">
        <v>70</v>
      </c>
      <c r="K136" s="272">
        <v>1</v>
      </c>
      <c r="L136" s="273" t="s">
        <v>3346</v>
      </c>
      <c r="M136" s="273">
        <v>111</v>
      </c>
      <c r="N136" s="145">
        <v>1</v>
      </c>
      <c r="O136" s="146" t="s">
        <v>2600</v>
      </c>
      <c r="P136" s="147">
        <v>461</v>
      </c>
      <c r="Q136" s="135">
        <v>1</v>
      </c>
      <c r="R136" s="286" t="s">
        <v>1854</v>
      </c>
      <c r="S136" s="136">
        <v>143</v>
      </c>
      <c r="T136" s="314">
        <v>0</v>
      </c>
      <c r="U136" s="315" t="s">
        <v>270</v>
      </c>
      <c r="V136" s="316">
        <v>0</v>
      </c>
      <c r="W136" s="272">
        <v>1</v>
      </c>
      <c r="X136" s="273" t="s">
        <v>362</v>
      </c>
      <c r="Y136" s="273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523">
        <v>1</v>
      </c>
      <c r="C137" s="524" t="s">
        <v>4073</v>
      </c>
      <c r="D137" s="525">
        <v>4</v>
      </c>
      <c r="E137" s="565">
        <v>0</v>
      </c>
      <c r="F137" s="565" t="s">
        <v>270</v>
      </c>
      <c r="G137" s="566">
        <v>0</v>
      </c>
      <c r="H137" s="523">
        <v>2</v>
      </c>
      <c r="I137" s="524" t="s">
        <v>4130</v>
      </c>
      <c r="J137" s="525">
        <v>41</v>
      </c>
      <c r="K137" s="272">
        <v>0</v>
      </c>
      <c r="L137" s="273" t="s">
        <v>270</v>
      </c>
      <c r="M137" s="273">
        <v>0</v>
      </c>
      <c r="N137" s="145">
        <v>2</v>
      </c>
      <c r="O137" s="146" t="s">
        <v>2601</v>
      </c>
      <c r="P137" s="147">
        <v>81</v>
      </c>
      <c r="Q137" s="135">
        <v>3</v>
      </c>
      <c r="R137" s="286" t="s">
        <v>1855</v>
      </c>
      <c r="S137" s="136">
        <v>90</v>
      </c>
      <c r="T137" s="314">
        <v>2</v>
      </c>
      <c r="U137" s="315" t="s">
        <v>1102</v>
      </c>
      <c r="V137" s="316">
        <v>147</v>
      </c>
      <c r="W137" s="272">
        <v>1</v>
      </c>
      <c r="X137" s="273" t="s">
        <v>363</v>
      </c>
      <c r="Y137" s="273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523">
        <v>8</v>
      </c>
      <c r="C138" s="524" t="s">
        <v>5630</v>
      </c>
      <c r="D138" s="525">
        <v>7</v>
      </c>
      <c r="E138" s="565">
        <v>8</v>
      </c>
      <c r="F138" s="565" t="s">
        <v>4881</v>
      </c>
      <c r="G138" s="566">
        <v>60</v>
      </c>
      <c r="H138" s="523">
        <v>7</v>
      </c>
      <c r="I138" s="524" t="s">
        <v>4131</v>
      </c>
      <c r="J138" s="525">
        <v>60</v>
      </c>
      <c r="K138" s="272">
        <v>9</v>
      </c>
      <c r="L138" s="273" t="s">
        <v>3347</v>
      </c>
      <c r="M138" s="273">
        <v>57</v>
      </c>
      <c r="N138" s="145">
        <v>4</v>
      </c>
      <c r="O138" s="146" t="s">
        <v>2602</v>
      </c>
      <c r="P138" s="147">
        <v>118</v>
      </c>
      <c r="Q138" s="135">
        <v>2</v>
      </c>
      <c r="R138" s="286" t="s">
        <v>1856</v>
      </c>
      <c r="S138" s="136">
        <v>149</v>
      </c>
      <c r="T138" s="314">
        <v>5</v>
      </c>
      <c r="U138" s="315" t="s">
        <v>1103</v>
      </c>
      <c r="V138" s="316">
        <v>131</v>
      </c>
      <c r="W138" s="272">
        <v>5</v>
      </c>
      <c r="X138" s="273" t="s">
        <v>364</v>
      </c>
      <c r="Y138" s="273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523">
        <v>3</v>
      </c>
      <c r="C139" s="524" t="s">
        <v>5631</v>
      </c>
      <c r="D139" s="525">
        <v>54</v>
      </c>
      <c r="E139" s="565">
        <v>0</v>
      </c>
      <c r="F139" s="565" t="s">
        <v>270</v>
      </c>
      <c r="G139" s="566">
        <v>0</v>
      </c>
      <c r="H139" s="523">
        <v>4</v>
      </c>
      <c r="I139" s="524" t="s">
        <v>4132</v>
      </c>
      <c r="J139" s="525">
        <v>243</v>
      </c>
      <c r="K139" s="272">
        <v>3</v>
      </c>
      <c r="L139" s="273" t="s">
        <v>3348</v>
      </c>
      <c r="M139" s="273">
        <v>7</v>
      </c>
      <c r="N139" s="145">
        <v>3</v>
      </c>
      <c r="O139" s="146" t="s">
        <v>2603</v>
      </c>
      <c r="P139" s="147">
        <v>84</v>
      </c>
      <c r="Q139" s="135">
        <v>6</v>
      </c>
      <c r="R139" s="286" t="s">
        <v>1857</v>
      </c>
      <c r="S139" s="136">
        <v>134</v>
      </c>
      <c r="T139" s="314">
        <v>4</v>
      </c>
      <c r="U139" s="315" t="s">
        <v>1104</v>
      </c>
      <c r="V139" s="316">
        <v>104</v>
      </c>
      <c r="W139" s="272">
        <v>6</v>
      </c>
      <c r="X139" s="273" t="s">
        <v>365</v>
      </c>
      <c r="Y139" s="273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523">
        <v>3</v>
      </c>
      <c r="C140" s="524" t="s">
        <v>5632</v>
      </c>
      <c r="D140" s="525">
        <v>19</v>
      </c>
      <c r="E140" s="565">
        <v>2</v>
      </c>
      <c r="F140" s="565" t="s">
        <v>4882</v>
      </c>
      <c r="G140" s="566">
        <v>58</v>
      </c>
      <c r="H140" s="523">
        <v>0</v>
      </c>
      <c r="I140" s="524" t="s">
        <v>270</v>
      </c>
      <c r="J140" s="525">
        <v>0</v>
      </c>
      <c r="K140" s="272">
        <v>1</v>
      </c>
      <c r="L140" s="273" t="s">
        <v>3349</v>
      </c>
      <c r="M140" s="273">
        <v>3</v>
      </c>
      <c r="N140" s="145">
        <v>1</v>
      </c>
      <c r="O140" s="146" t="s">
        <v>2604</v>
      </c>
      <c r="P140" s="147">
        <v>91</v>
      </c>
      <c r="Q140" s="135">
        <v>3</v>
      </c>
      <c r="R140" s="286" t="s">
        <v>1843</v>
      </c>
      <c r="S140" s="136">
        <v>77</v>
      </c>
      <c r="T140" s="314">
        <v>1</v>
      </c>
      <c r="U140" s="315" t="s">
        <v>1105</v>
      </c>
      <c r="V140" s="316">
        <v>38</v>
      </c>
      <c r="W140" s="272">
        <v>2</v>
      </c>
      <c r="X140" s="273" t="s">
        <v>366</v>
      </c>
      <c r="Y140" s="273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523">
        <v>1</v>
      </c>
      <c r="C141" s="524" t="s">
        <v>1359</v>
      </c>
      <c r="D141" s="525">
        <v>4</v>
      </c>
      <c r="E141" s="565">
        <v>4</v>
      </c>
      <c r="F141" s="565" t="s">
        <v>4883</v>
      </c>
      <c r="G141" s="566">
        <v>53</v>
      </c>
      <c r="H141" s="523">
        <v>3</v>
      </c>
      <c r="I141" s="524" t="s">
        <v>4133</v>
      </c>
      <c r="J141" s="525">
        <v>154</v>
      </c>
      <c r="K141" s="272">
        <v>2</v>
      </c>
      <c r="L141" s="273" t="s">
        <v>2669</v>
      </c>
      <c r="M141" s="273">
        <v>83</v>
      </c>
      <c r="N141" s="145">
        <v>0</v>
      </c>
      <c r="O141" s="146" t="s">
        <v>270</v>
      </c>
      <c r="P141" s="147">
        <v>0</v>
      </c>
      <c r="Q141" s="135">
        <v>0</v>
      </c>
      <c r="R141" s="286" t="s">
        <v>270</v>
      </c>
      <c r="S141" s="136">
        <v>0</v>
      </c>
      <c r="T141" s="314">
        <v>1</v>
      </c>
      <c r="U141" s="315" t="s">
        <v>374</v>
      </c>
      <c r="V141" s="316">
        <v>1</v>
      </c>
      <c r="W141" s="272">
        <v>0</v>
      </c>
      <c r="X141" s="273" t="s">
        <v>270</v>
      </c>
      <c r="Y141" s="273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523">
        <v>2</v>
      </c>
      <c r="C142" s="524" t="s">
        <v>2546</v>
      </c>
      <c r="D142" s="525">
        <v>15</v>
      </c>
      <c r="E142" s="565">
        <v>0</v>
      </c>
      <c r="F142" s="565" t="s">
        <v>270</v>
      </c>
      <c r="G142" s="566">
        <v>0</v>
      </c>
      <c r="H142" s="523">
        <v>2</v>
      </c>
      <c r="I142" s="524" t="s">
        <v>4134</v>
      </c>
      <c r="J142" s="525">
        <v>77</v>
      </c>
      <c r="K142" s="272">
        <v>2</v>
      </c>
      <c r="L142" s="273" t="s">
        <v>281</v>
      </c>
      <c r="M142" s="273">
        <v>21</v>
      </c>
      <c r="N142" s="145">
        <v>2</v>
      </c>
      <c r="O142" s="146" t="s">
        <v>2605</v>
      </c>
      <c r="P142" s="147">
        <v>89</v>
      </c>
      <c r="Q142" s="135">
        <v>1</v>
      </c>
      <c r="R142" s="286" t="s">
        <v>1858</v>
      </c>
      <c r="S142" s="136">
        <v>256</v>
      </c>
      <c r="T142" s="314">
        <v>1</v>
      </c>
      <c r="U142" s="315" t="s">
        <v>1106</v>
      </c>
      <c r="V142" s="316">
        <v>31</v>
      </c>
      <c r="W142" s="272">
        <v>1</v>
      </c>
      <c r="X142" s="273" t="s">
        <v>367</v>
      </c>
      <c r="Y142" s="273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523">
        <v>3</v>
      </c>
      <c r="C143" s="524" t="s">
        <v>5633</v>
      </c>
      <c r="D143" s="525">
        <v>27</v>
      </c>
      <c r="E143" s="565">
        <v>5</v>
      </c>
      <c r="F143" s="565" t="s">
        <v>4884</v>
      </c>
      <c r="G143" s="566">
        <v>30</v>
      </c>
      <c r="H143" s="523">
        <v>2</v>
      </c>
      <c r="I143" s="524" t="s">
        <v>4135</v>
      </c>
      <c r="J143" s="525">
        <v>11</v>
      </c>
      <c r="K143" s="272">
        <v>2</v>
      </c>
      <c r="L143" s="273" t="s">
        <v>3350</v>
      </c>
      <c r="M143" s="273">
        <v>157</v>
      </c>
      <c r="N143" s="145">
        <v>7</v>
      </c>
      <c r="O143" s="146" t="s">
        <v>2606</v>
      </c>
      <c r="P143" s="147">
        <v>82</v>
      </c>
      <c r="Q143" s="135">
        <v>8</v>
      </c>
      <c r="R143" s="286" t="s">
        <v>1859</v>
      </c>
      <c r="S143" s="136">
        <v>161</v>
      </c>
      <c r="T143" s="314">
        <v>2</v>
      </c>
      <c r="U143" s="315" t="s">
        <v>1107</v>
      </c>
      <c r="V143" s="316">
        <v>122</v>
      </c>
      <c r="W143" s="272">
        <v>1</v>
      </c>
      <c r="X143" s="273" t="s">
        <v>368</v>
      </c>
      <c r="Y143" s="273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523">
        <v>9</v>
      </c>
      <c r="C144" s="524" t="s">
        <v>5634</v>
      </c>
      <c r="D144" s="525">
        <v>11</v>
      </c>
      <c r="E144" s="565">
        <v>8</v>
      </c>
      <c r="F144" s="565" t="s">
        <v>4885</v>
      </c>
      <c r="G144" s="566">
        <v>24</v>
      </c>
      <c r="H144" s="523">
        <v>9</v>
      </c>
      <c r="I144" s="524" t="s">
        <v>4136</v>
      </c>
      <c r="J144" s="525">
        <v>24</v>
      </c>
      <c r="K144" s="272">
        <v>6</v>
      </c>
      <c r="L144" s="273" t="s">
        <v>3351</v>
      </c>
      <c r="M144" s="273">
        <v>37</v>
      </c>
      <c r="N144" s="145">
        <v>13</v>
      </c>
      <c r="O144" s="146" t="s">
        <v>2607</v>
      </c>
      <c r="P144" s="147">
        <v>83</v>
      </c>
      <c r="Q144" s="135">
        <v>9</v>
      </c>
      <c r="R144" s="286" t="s">
        <v>1860</v>
      </c>
      <c r="S144" s="136">
        <v>67</v>
      </c>
      <c r="T144" s="314">
        <v>6</v>
      </c>
      <c r="U144" s="315" t="s">
        <v>1108</v>
      </c>
      <c r="V144" s="316">
        <v>67</v>
      </c>
      <c r="W144" s="272">
        <v>6</v>
      </c>
      <c r="X144" s="273" t="s">
        <v>369</v>
      </c>
      <c r="Y144" s="273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523">
        <v>9</v>
      </c>
      <c r="C145" s="524" t="s">
        <v>5635</v>
      </c>
      <c r="D145" s="525">
        <v>24</v>
      </c>
      <c r="E145" s="565">
        <v>7</v>
      </c>
      <c r="F145" s="565" t="s">
        <v>4886</v>
      </c>
      <c r="G145" s="566">
        <v>49</v>
      </c>
      <c r="H145" s="523">
        <v>5</v>
      </c>
      <c r="I145" s="524" t="s">
        <v>4137</v>
      </c>
      <c r="J145" s="525">
        <v>58</v>
      </c>
      <c r="K145" s="272">
        <v>12</v>
      </c>
      <c r="L145" s="273" t="s">
        <v>3352</v>
      </c>
      <c r="M145" s="273">
        <v>53</v>
      </c>
      <c r="N145" s="145">
        <v>8</v>
      </c>
      <c r="O145" s="146" t="s">
        <v>2608</v>
      </c>
      <c r="P145" s="147">
        <v>92</v>
      </c>
      <c r="Q145" s="135">
        <v>4</v>
      </c>
      <c r="R145" s="286" t="s">
        <v>1861</v>
      </c>
      <c r="S145" s="136">
        <v>85</v>
      </c>
      <c r="T145" s="314">
        <v>10</v>
      </c>
      <c r="U145" s="315" t="s">
        <v>1109</v>
      </c>
      <c r="V145" s="316">
        <v>48</v>
      </c>
      <c r="W145" s="272">
        <v>7</v>
      </c>
      <c r="X145" s="273" t="s">
        <v>370</v>
      </c>
      <c r="Y145" s="273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523">
        <v>4</v>
      </c>
      <c r="C146" s="524" t="s">
        <v>5636</v>
      </c>
      <c r="D146" s="525">
        <v>17</v>
      </c>
      <c r="E146" s="565">
        <v>2</v>
      </c>
      <c r="F146" s="565" t="s">
        <v>4887</v>
      </c>
      <c r="G146" s="566">
        <v>67</v>
      </c>
      <c r="H146" s="523">
        <v>4</v>
      </c>
      <c r="I146" s="524" t="s">
        <v>4138</v>
      </c>
      <c r="J146" s="525">
        <v>43</v>
      </c>
      <c r="K146" s="272">
        <v>3</v>
      </c>
      <c r="L146" s="273" t="s">
        <v>3353</v>
      </c>
      <c r="M146" s="273">
        <v>43</v>
      </c>
      <c r="N146" s="145">
        <v>5</v>
      </c>
      <c r="O146" s="146" t="s">
        <v>2609</v>
      </c>
      <c r="P146" s="147">
        <v>29</v>
      </c>
      <c r="Q146" s="135">
        <v>2</v>
      </c>
      <c r="R146" s="286" t="s">
        <v>378</v>
      </c>
      <c r="S146" s="136">
        <v>25</v>
      </c>
      <c r="T146" s="314">
        <v>5</v>
      </c>
      <c r="U146" s="315" t="s">
        <v>1110</v>
      </c>
      <c r="V146" s="316">
        <v>27</v>
      </c>
      <c r="W146" s="272">
        <v>3</v>
      </c>
      <c r="X146" s="273" t="s">
        <v>371</v>
      </c>
      <c r="Y146" s="273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523">
        <v>3</v>
      </c>
      <c r="C147" s="524" t="s">
        <v>5637</v>
      </c>
      <c r="D147" s="525">
        <v>45</v>
      </c>
      <c r="E147" s="565">
        <v>2</v>
      </c>
      <c r="F147" s="565" t="s">
        <v>4888</v>
      </c>
      <c r="G147" s="566">
        <v>3</v>
      </c>
      <c r="H147" s="523">
        <v>1</v>
      </c>
      <c r="I147" s="524" t="s">
        <v>4139</v>
      </c>
      <c r="J147" s="525">
        <v>15</v>
      </c>
      <c r="K147" s="272">
        <v>1</v>
      </c>
      <c r="L147" s="273" t="s">
        <v>3354</v>
      </c>
      <c r="M147" s="273">
        <v>120</v>
      </c>
      <c r="N147" s="145">
        <v>2</v>
      </c>
      <c r="O147" s="146" t="s">
        <v>2610</v>
      </c>
      <c r="P147" s="147">
        <v>187</v>
      </c>
      <c r="Q147" s="135">
        <v>1</v>
      </c>
      <c r="R147" s="286" t="s">
        <v>1862</v>
      </c>
      <c r="S147" s="136">
        <v>60</v>
      </c>
      <c r="T147" s="314">
        <v>0</v>
      </c>
      <c r="U147" s="315" t="s">
        <v>270</v>
      </c>
      <c r="V147" s="316">
        <v>0</v>
      </c>
      <c r="W147" s="272">
        <v>1</v>
      </c>
      <c r="X147" s="273" t="s">
        <v>372</v>
      </c>
      <c r="Y147" s="273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523">
        <v>3</v>
      </c>
      <c r="C148" s="524" t="s">
        <v>5638</v>
      </c>
      <c r="D148" s="525">
        <v>30</v>
      </c>
      <c r="E148" s="565">
        <v>2</v>
      </c>
      <c r="F148" s="565" t="s">
        <v>4889</v>
      </c>
      <c r="G148" s="566">
        <v>83</v>
      </c>
      <c r="H148" s="523">
        <v>2</v>
      </c>
      <c r="I148" s="524" t="s">
        <v>4140</v>
      </c>
      <c r="J148" s="525">
        <v>5</v>
      </c>
      <c r="K148" s="272">
        <v>3</v>
      </c>
      <c r="L148" s="273" t="s">
        <v>3355</v>
      </c>
      <c r="M148" s="273">
        <v>52</v>
      </c>
      <c r="N148" s="145">
        <v>1</v>
      </c>
      <c r="O148" s="146" t="s">
        <v>2611</v>
      </c>
      <c r="P148" s="147">
        <v>16</v>
      </c>
      <c r="Q148" s="135">
        <v>3</v>
      </c>
      <c r="R148" s="286" t="s">
        <v>1863</v>
      </c>
      <c r="S148" s="136">
        <v>266</v>
      </c>
      <c r="T148" s="314">
        <v>1</v>
      </c>
      <c r="U148" s="315" t="s">
        <v>1036</v>
      </c>
      <c r="V148" s="316">
        <v>109</v>
      </c>
      <c r="W148" s="272">
        <v>1</v>
      </c>
      <c r="X148" s="273" t="s">
        <v>373</v>
      </c>
      <c r="Y148" s="273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523">
        <v>1</v>
      </c>
      <c r="C149" s="524" t="s">
        <v>5639</v>
      </c>
      <c r="D149" s="525">
        <v>238</v>
      </c>
      <c r="E149" s="565">
        <v>1</v>
      </c>
      <c r="F149" s="565" t="s">
        <v>2535</v>
      </c>
      <c r="G149" s="566">
        <v>14</v>
      </c>
      <c r="H149" s="523">
        <v>0</v>
      </c>
      <c r="I149" s="524" t="s">
        <v>270</v>
      </c>
      <c r="J149" s="525">
        <v>0</v>
      </c>
      <c r="K149" s="272">
        <v>0</v>
      </c>
      <c r="L149" s="273" t="s">
        <v>270</v>
      </c>
      <c r="M149" s="273">
        <v>0</v>
      </c>
      <c r="N149" s="145">
        <v>0</v>
      </c>
      <c r="O149" s="146" t="s">
        <v>270</v>
      </c>
      <c r="P149" s="147">
        <v>0</v>
      </c>
      <c r="Q149" s="135">
        <v>0</v>
      </c>
      <c r="R149" s="286" t="s">
        <v>270</v>
      </c>
      <c r="S149" s="136">
        <v>0</v>
      </c>
      <c r="T149" s="314">
        <v>0</v>
      </c>
      <c r="U149" s="315" t="s">
        <v>270</v>
      </c>
      <c r="V149" s="316">
        <v>0</v>
      </c>
      <c r="W149" s="272">
        <v>1</v>
      </c>
      <c r="X149" s="273" t="s">
        <v>374</v>
      </c>
      <c r="Y149" s="273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523">
        <v>3</v>
      </c>
      <c r="C150" s="524" t="s">
        <v>5640</v>
      </c>
      <c r="D150" s="525">
        <v>26</v>
      </c>
      <c r="E150" s="565">
        <v>3</v>
      </c>
      <c r="F150" s="565" t="s">
        <v>4890</v>
      </c>
      <c r="G150" s="566">
        <v>24</v>
      </c>
      <c r="H150" s="523">
        <v>5</v>
      </c>
      <c r="I150" s="524" t="s">
        <v>4141</v>
      </c>
      <c r="J150" s="525">
        <v>46</v>
      </c>
      <c r="K150" s="272">
        <v>3</v>
      </c>
      <c r="L150" s="273" t="s">
        <v>3356</v>
      </c>
      <c r="M150" s="273">
        <v>15</v>
      </c>
      <c r="N150" s="145">
        <v>4</v>
      </c>
      <c r="O150" s="146" t="s">
        <v>2612</v>
      </c>
      <c r="P150" s="147">
        <v>22</v>
      </c>
      <c r="Q150" s="135">
        <v>13</v>
      </c>
      <c r="R150" s="286" t="s">
        <v>1864</v>
      </c>
      <c r="S150" s="136">
        <v>75</v>
      </c>
      <c r="T150" s="314">
        <v>7</v>
      </c>
      <c r="U150" s="315" t="s">
        <v>1111</v>
      </c>
      <c r="V150" s="316">
        <v>74</v>
      </c>
      <c r="W150" s="272">
        <v>4</v>
      </c>
      <c r="X150" s="273" t="s">
        <v>375</v>
      </c>
      <c r="Y150" s="273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523">
        <v>18</v>
      </c>
      <c r="C151" s="524" t="s">
        <v>5641</v>
      </c>
      <c r="D151" s="525">
        <v>22</v>
      </c>
      <c r="E151" s="565">
        <v>34</v>
      </c>
      <c r="F151" s="565" t="s">
        <v>4891</v>
      </c>
      <c r="G151" s="566">
        <v>40</v>
      </c>
      <c r="H151" s="523">
        <v>36</v>
      </c>
      <c r="I151" s="524" t="s">
        <v>3682</v>
      </c>
      <c r="J151" s="525">
        <v>118</v>
      </c>
      <c r="K151" s="272">
        <v>28</v>
      </c>
      <c r="L151" s="273" t="s">
        <v>3357</v>
      </c>
      <c r="M151" s="273">
        <v>86</v>
      </c>
      <c r="N151" s="145">
        <v>25</v>
      </c>
      <c r="O151" s="146" t="s">
        <v>2613</v>
      </c>
      <c r="P151" s="147">
        <v>101</v>
      </c>
      <c r="Q151" s="135">
        <v>25</v>
      </c>
      <c r="R151" s="286" t="s">
        <v>1865</v>
      </c>
      <c r="S151" s="136">
        <v>151</v>
      </c>
      <c r="T151" s="314">
        <v>25</v>
      </c>
      <c r="U151" s="315" t="s">
        <v>1112</v>
      </c>
      <c r="V151" s="316">
        <v>84</v>
      </c>
      <c r="W151" s="272">
        <v>22</v>
      </c>
      <c r="X151" s="273" t="s">
        <v>376</v>
      </c>
      <c r="Y151" s="273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523">
        <v>1</v>
      </c>
      <c r="C152" s="524" t="s">
        <v>5642</v>
      </c>
      <c r="D152" s="525">
        <v>4</v>
      </c>
      <c r="E152" s="565">
        <v>3</v>
      </c>
      <c r="F152" s="565" t="s">
        <v>4892</v>
      </c>
      <c r="G152" s="566">
        <v>17</v>
      </c>
      <c r="H152" s="523">
        <v>6</v>
      </c>
      <c r="I152" s="524" t="s">
        <v>4142</v>
      </c>
      <c r="J152" s="525">
        <v>82</v>
      </c>
      <c r="K152" s="272">
        <v>4</v>
      </c>
      <c r="L152" s="273" t="s">
        <v>3358</v>
      </c>
      <c r="M152" s="273">
        <v>77</v>
      </c>
      <c r="N152" s="145">
        <v>4</v>
      </c>
      <c r="O152" s="146" t="s">
        <v>2614</v>
      </c>
      <c r="P152" s="147">
        <v>67</v>
      </c>
      <c r="Q152" s="135">
        <v>2</v>
      </c>
      <c r="R152" s="286" t="s">
        <v>1866</v>
      </c>
      <c r="S152" s="136">
        <v>233</v>
      </c>
      <c r="T152" s="314">
        <v>1</v>
      </c>
      <c r="U152" s="315" t="s">
        <v>1113</v>
      </c>
      <c r="V152" s="316">
        <v>76</v>
      </c>
      <c r="W152" s="272">
        <v>0</v>
      </c>
      <c r="X152" s="273" t="s">
        <v>270</v>
      </c>
      <c r="Y152" s="273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523">
        <v>4</v>
      </c>
      <c r="C153" s="524" t="s">
        <v>5643</v>
      </c>
      <c r="D153" s="525">
        <v>20</v>
      </c>
      <c r="E153" s="565">
        <v>1</v>
      </c>
      <c r="F153" s="565" t="s">
        <v>1622</v>
      </c>
      <c r="G153" s="566">
        <v>4</v>
      </c>
      <c r="H153" s="523">
        <v>3</v>
      </c>
      <c r="I153" s="524" t="s">
        <v>4143</v>
      </c>
      <c r="J153" s="525">
        <v>24</v>
      </c>
      <c r="K153" s="272">
        <v>2</v>
      </c>
      <c r="L153" s="273" t="s">
        <v>3359</v>
      </c>
      <c r="M153" s="273">
        <v>72</v>
      </c>
      <c r="N153" s="145">
        <v>2</v>
      </c>
      <c r="O153" s="146" t="s">
        <v>2615</v>
      </c>
      <c r="P153" s="147">
        <v>128</v>
      </c>
      <c r="Q153" s="135">
        <v>4</v>
      </c>
      <c r="R153" s="286" t="s">
        <v>1867</v>
      </c>
      <c r="S153" s="136">
        <v>53</v>
      </c>
      <c r="T153" s="314">
        <v>2</v>
      </c>
      <c r="U153" s="315" t="s">
        <v>1114</v>
      </c>
      <c r="V153" s="316">
        <v>148</v>
      </c>
      <c r="W153" s="272">
        <v>4</v>
      </c>
      <c r="X153" s="273" t="s">
        <v>377</v>
      </c>
      <c r="Y153" s="273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523">
        <v>0</v>
      </c>
      <c r="C154" s="524" t="s">
        <v>270</v>
      </c>
      <c r="D154" s="525">
        <v>0</v>
      </c>
      <c r="E154" s="565">
        <v>0</v>
      </c>
      <c r="F154" s="565" t="s">
        <v>270</v>
      </c>
      <c r="G154" s="566">
        <v>0</v>
      </c>
      <c r="H154" s="523">
        <v>0</v>
      </c>
      <c r="I154" s="524" t="s">
        <v>270</v>
      </c>
      <c r="J154" s="525">
        <v>0</v>
      </c>
      <c r="K154" s="272">
        <v>1</v>
      </c>
      <c r="L154" s="273" t="s">
        <v>3289</v>
      </c>
      <c r="M154" s="273">
        <v>121</v>
      </c>
      <c r="N154" s="145">
        <v>0</v>
      </c>
      <c r="O154" s="146" t="s">
        <v>270</v>
      </c>
      <c r="P154" s="147">
        <v>0</v>
      </c>
      <c r="Q154" s="135">
        <v>0</v>
      </c>
      <c r="R154" s="286" t="s">
        <v>270</v>
      </c>
      <c r="S154" s="136">
        <v>0</v>
      </c>
      <c r="T154" s="314">
        <v>0</v>
      </c>
      <c r="U154" s="315" t="s">
        <v>270</v>
      </c>
      <c r="V154" s="316">
        <v>0</v>
      </c>
      <c r="W154" s="272">
        <v>0</v>
      </c>
      <c r="X154" s="273" t="s">
        <v>270</v>
      </c>
      <c r="Y154" s="273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523">
        <v>3</v>
      </c>
      <c r="C155" s="524" t="s">
        <v>5644</v>
      </c>
      <c r="D155" s="525">
        <v>53</v>
      </c>
      <c r="E155" s="565">
        <v>4</v>
      </c>
      <c r="F155" s="565" t="s">
        <v>4893</v>
      </c>
      <c r="G155" s="566">
        <v>37</v>
      </c>
      <c r="H155" s="523">
        <v>1</v>
      </c>
      <c r="I155" s="524" t="s">
        <v>1862</v>
      </c>
      <c r="J155" s="525">
        <v>9</v>
      </c>
      <c r="K155" s="272">
        <v>3</v>
      </c>
      <c r="L155" s="273" t="s">
        <v>2535</v>
      </c>
      <c r="M155" s="273">
        <v>74</v>
      </c>
      <c r="N155" s="145">
        <v>8</v>
      </c>
      <c r="O155" s="146" t="s">
        <v>2616</v>
      </c>
      <c r="P155" s="147">
        <v>95</v>
      </c>
      <c r="Q155" s="135">
        <v>2</v>
      </c>
      <c r="R155" s="286" t="s">
        <v>1868</v>
      </c>
      <c r="S155" s="136">
        <v>45</v>
      </c>
      <c r="T155" s="314">
        <v>0</v>
      </c>
      <c r="U155" s="315" t="s">
        <v>270</v>
      </c>
      <c r="V155" s="316">
        <v>0</v>
      </c>
      <c r="W155" s="272">
        <v>1</v>
      </c>
      <c r="X155" s="273" t="s">
        <v>378</v>
      </c>
      <c r="Y155" s="273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523">
        <v>138</v>
      </c>
      <c r="C156" s="524" t="s">
        <v>5645</v>
      </c>
      <c r="D156" s="525">
        <v>25</v>
      </c>
      <c r="E156" s="565">
        <v>166</v>
      </c>
      <c r="F156" s="565" t="s">
        <v>4894</v>
      </c>
      <c r="G156" s="566">
        <v>34</v>
      </c>
      <c r="H156" s="523">
        <v>152</v>
      </c>
      <c r="I156" s="524" t="s">
        <v>4144</v>
      </c>
      <c r="J156" s="525">
        <v>51</v>
      </c>
      <c r="K156" s="272">
        <v>130</v>
      </c>
      <c r="L156" s="273" t="s">
        <v>3360</v>
      </c>
      <c r="M156" s="273">
        <v>63</v>
      </c>
      <c r="N156" s="145">
        <v>139</v>
      </c>
      <c r="O156" s="146" t="s">
        <v>2617</v>
      </c>
      <c r="P156" s="147">
        <v>59</v>
      </c>
      <c r="Q156" s="135">
        <v>126</v>
      </c>
      <c r="R156" s="286" t="s">
        <v>1869</v>
      </c>
      <c r="S156" s="136">
        <v>68</v>
      </c>
      <c r="T156" s="314">
        <v>119</v>
      </c>
      <c r="U156" s="315" t="s">
        <v>1115</v>
      </c>
      <c r="V156" s="316">
        <v>79</v>
      </c>
      <c r="W156" s="272">
        <v>129</v>
      </c>
      <c r="X156" s="273" t="s">
        <v>379</v>
      </c>
      <c r="Y156" s="273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523">
        <v>24</v>
      </c>
      <c r="C157" s="524" t="s">
        <v>5646</v>
      </c>
      <c r="D157" s="525">
        <v>29</v>
      </c>
      <c r="E157" s="565">
        <v>27</v>
      </c>
      <c r="F157" s="565" t="s">
        <v>4895</v>
      </c>
      <c r="G157" s="566">
        <v>20</v>
      </c>
      <c r="H157" s="523">
        <v>26</v>
      </c>
      <c r="I157" s="524" t="s">
        <v>4145</v>
      </c>
      <c r="J157" s="525">
        <v>136</v>
      </c>
      <c r="K157" s="272">
        <v>21</v>
      </c>
      <c r="L157" s="273" t="s">
        <v>3361</v>
      </c>
      <c r="M157" s="273">
        <v>49</v>
      </c>
      <c r="N157" s="145">
        <v>16</v>
      </c>
      <c r="O157" s="146" t="s">
        <v>2618</v>
      </c>
      <c r="P157" s="147">
        <v>56</v>
      </c>
      <c r="Q157" s="135">
        <v>20</v>
      </c>
      <c r="R157" s="286" t="s">
        <v>1870</v>
      </c>
      <c r="S157" s="136">
        <v>69</v>
      </c>
      <c r="T157" s="314">
        <v>15</v>
      </c>
      <c r="U157" s="315" t="s">
        <v>1116</v>
      </c>
      <c r="V157" s="316">
        <v>47</v>
      </c>
      <c r="W157" s="272">
        <v>18</v>
      </c>
      <c r="X157" s="273" t="s">
        <v>380</v>
      </c>
      <c r="Y157" s="273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523">
        <v>4</v>
      </c>
      <c r="C158" s="524" t="s">
        <v>5647</v>
      </c>
      <c r="D158" s="525">
        <v>27</v>
      </c>
      <c r="E158" s="565">
        <v>2</v>
      </c>
      <c r="F158" s="565" t="s">
        <v>4896</v>
      </c>
      <c r="G158" s="566">
        <v>26</v>
      </c>
      <c r="H158" s="523">
        <v>2</v>
      </c>
      <c r="I158" s="524" t="s">
        <v>4146</v>
      </c>
      <c r="J158" s="525">
        <v>69</v>
      </c>
      <c r="K158" s="272">
        <v>2</v>
      </c>
      <c r="L158" s="273" t="s">
        <v>3362</v>
      </c>
      <c r="M158" s="273">
        <v>4</v>
      </c>
      <c r="N158" s="145">
        <v>2</v>
      </c>
      <c r="O158" s="146" t="s">
        <v>2619</v>
      </c>
      <c r="P158" s="147">
        <v>54</v>
      </c>
      <c r="Q158" s="135">
        <v>5</v>
      </c>
      <c r="R158" s="286" t="s">
        <v>1871</v>
      </c>
      <c r="S158" s="136">
        <v>192</v>
      </c>
      <c r="T158" s="314">
        <v>3</v>
      </c>
      <c r="U158" s="315" t="s">
        <v>1117</v>
      </c>
      <c r="V158" s="316">
        <v>232</v>
      </c>
      <c r="W158" s="272">
        <v>2</v>
      </c>
      <c r="X158" s="273" t="s">
        <v>381</v>
      </c>
      <c r="Y158" s="273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523">
        <v>1</v>
      </c>
      <c r="C159" s="524" t="s">
        <v>4066</v>
      </c>
      <c r="D159" s="525">
        <v>4</v>
      </c>
      <c r="E159" s="565">
        <v>2</v>
      </c>
      <c r="F159" s="565" t="s">
        <v>4897</v>
      </c>
      <c r="G159" s="566">
        <v>20</v>
      </c>
      <c r="H159" s="523">
        <v>4</v>
      </c>
      <c r="I159" s="524" t="s">
        <v>4147</v>
      </c>
      <c r="J159" s="525">
        <v>51</v>
      </c>
      <c r="K159" s="272">
        <v>0</v>
      </c>
      <c r="L159" s="273" t="s">
        <v>270</v>
      </c>
      <c r="M159" s="273">
        <v>0</v>
      </c>
      <c r="N159" s="145">
        <v>1</v>
      </c>
      <c r="O159" s="146" t="s">
        <v>2620</v>
      </c>
      <c r="P159" s="147">
        <v>87</v>
      </c>
      <c r="Q159" s="135">
        <v>1</v>
      </c>
      <c r="R159" s="286" t="s">
        <v>1872</v>
      </c>
      <c r="S159" s="136">
        <v>157</v>
      </c>
      <c r="T159" s="314">
        <v>1</v>
      </c>
      <c r="U159" s="315" t="s">
        <v>1118</v>
      </c>
      <c r="V159" s="316">
        <v>35</v>
      </c>
      <c r="W159" s="272">
        <v>0</v>
      </c>
      <c r="X159" s="273" t="s">
        <v>270</v>
      </c>
      <c r="Y159" s="273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523">
        <v>11</v>
      </c>
      <c r="C160" s="524" t="s">
        <v>5648</v>
      </c>
      <c r="D160" s="525">
        <v>20</v>
      </c>
      <c r="E160" s="565">
        <v>10</v>
      </c>
      <c r="F160" s="565" t="s">
        <v>4898</v>
      </c>
      <c r="G160" s="566">
        <v>46</v>
      </c>
      <c r="H160" s="523">
        <v>5</v>
      </c>
      <c r="I160" s="524" t="s">
        <v>4148</v>
      </c>
      <c r="J160" s="525">
        <v>40</v>
      </c>
      <c r="K160" s="272">
        <v>8</v>
      </c>
      <c r="L160" s="273" t="s">
        <v>3363</v>
      </c>
      <c r="M160" s="273">
        <v>31</v>
      </c>
      <c r="N160" s="145">
        <v>3</v>
      </c>
      <c r="O160" s="146" t="s">
        <v>2621</v>
      </c>
      <c r="P160" s="147">
        <v>126</v>
      </c>
      <c r="Q160" s="135">
        <v>6</v>
      </c>
      <c r="R160" s="286" t="s">
        <v>1873</v>
      </c>
      <c r="S160" s="136">
        <v>50</v>
      </c>
      <c r="T160" s="317">
        <v>7</v>
      </c>
      <c r="U160" s="318" t="s">
        <v>1119</v>
      </c>
      <c r="V160" s="319">
        <v>112</v>
      </c>
      <c r="W160" s="275">
        <v>8</v>
      </c>
      <c r="X160" s="276" t="s">
        <v>382</v>
      </c>
      <c r="Y160" s="276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382"/>
      <c r="C161" s="532"/>
      <c r="D161" s="384"/>
      <c r="E161" s="578"/>
      <c r="F161" s="578"/>
      <c r="G161" s="579"/>
      <c r="H161" s="538"/>
      <c r="I161" s="538"/>
      <c r="J161" s="539"/>
      <c r="K161" s="208"/>
      <c r="L161" s="489"/>
      <c r="M161" s="490"/>
      <c r="N161" s="476"/>
      <c r="O161" s="196"/>
      <c r="P161" s="342"/>
      <c r="Q161" s="454"/>
      <c r="R161" s="455"/>
      <c r="S161" s="456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148"/>
      <c r="BE161" s="149"/>
      <c r="BF161" s="150"/>
      <c r="BG161" s="129"/>
      <c r="BH161" s="17"/>
      <c r="BI161" s="130"/>
      <c r="BJ161" s="81"/>
      <c r="BK161" s="82"/>
      <c r="BL161" s="83"/>
    </row>
    <row r="162" spans="1:64" x14ac:dyDescent="0.2">
      <c r="A162" s="19">
        <f ca="1">TODAY()</f>
        <v>44692</v>
      </c>
      <c r="B162" s="344">
        <v>2022</v>
      </c>
      <c r="C162" s="345"/>
      <c r="D162" s="346"/>
      <c r="E162" s="554">
        <v>2021</v>
      </c>
      <c r="F162" s="554"/>
      <c r="G162" s="555"/>
      <c r="H162" s="540"/>
      <c r="I162" s="540"/>
      <c r="J162" s="541"/>
      <c r="K162" s="485"/>
      <c r="L162" s="486"/>
      <c r="M162" s="487"/>
      <c r="N162" s="145"/>
      <c r="O162" s="146"/>
      <c r="P162" s="147"/>
      <c r="Q162" s="457"/>
      <c r="R162" s="297"/>
      <c r="S162" s="458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123">
        <v>2008</v>
      </c>
      <c r="AS162" s="124"/>
      <c r="AT162" s="125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77" t="s">
        <v>262</v>
      </c>
      <c r="C163" s="500" t="s">
        <v>263</v>
      </c>
      <c r="D163" s="348" t="s">
        <v>264</v>
      </c>
      <c r="E163" s="576" t="s">
        <v>262</v>
      </c>
      <c r="F163" s="576" t="s">
        <v>263</v>
      </c>
      <c r="G163" s="577" t="s">
        <v>264</v>
      </c>
      <c r="H163" s="542"/>
      <c r="I163" s="542"/>
      <c r="J163" s="543"/>
      <c r="K163" s="267"/>
      <c r="L163" s="23"/>
      <c r="M163" s="483"/>
      <c r="N163" s="145"/>
      <c r="O163" s="146"/>
      <c r="P163" s="147"/>
      <c r="Q163" s="457"/>
      <c r="R163" s="297"/>
      <c r="S163" s="458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8" t="s">
        <v>52</v>
      </c>
      <c r="B164" s="436">
        <v>338</v>
      </c>
      <c r="C164" s="546" t="s">
        <v>5671</v>
      </c>
      <c r="D164" s="547">
        <v>52</v>
      </c>
      <c r="E164" s="599">
        <v>346</v>
      </c>
      <c r="F164" s="580" t="s">
        <v>4921</v>
      </c>
      <c r="G164" s="581">
        <v>72</v>
      </c>
      <c r="H164" s="436">
        <v>315</v>
      </c>
      <c r="I164" s="546" t="s">
        <v>4169</v>
      </c>
      <c r="J164" s="547">
        <v>97</v>
      </c>
      <c r="K164" s="279">
        <v>304</v>
      </c>
      <c r="L164" s="280" t="s">
        <v>3385</v>
      </c>
      <c r="M164" s="281">
        <v>91</v>
      </c>
      <c r="N164" s="224">
        <v>323</v>
      </c>
      <c r="O164" s="225" t="s">
        <v>2644</v>
      </c>
      <c r="P164" s="226">
        <v>101</v>
      </c>
      <c r="Q164" s="255">
        <v>304</v>
      </c>
      <c r="R164" s="308" t="s">
        <v>1896</v>
      </c>
      <c r="S164" s="256">
        <v>126</v>
      </c>
      <c r="T164" s="320">
        <v>298</v>
      </c>
      <c r="U164" s="321" t="s">
        <v>1142</v>
      </c>
      <c r="V164" s="322">
        <v>153</v>
      </c>
      <c r="W164" s="279">
        <v>291</v>
      </c>
      <c r="X164" s="280" t="s">
        <v>406</v>
      </c>
      <c r="Y164" s="281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430">
        <v>25</v>
      </c>
      <c r="C165" s="524" t="s">
        <v>5650</v>
      </c>
      <c r="D165" s="525">
        <v>35</v>
      </c>
      <c r="E165" s="598">
        <v>16</v>
      </c>
      <c r="F165" s="565" t="s">
        <v>4900</v>
      </c>
      <c r="G165" s="566">
        <v>75</v>
      </c>
      <c r="H165" s="430">
        <v>20</v>
      </c>
      <c r="I165" s="524" t="s">
        <v>4150</v>
      </c>
      <c r="J165" s="525">
        <v>44</v>
      </c>
      <c r="K165" s="272">
        <v>6</v>
      </c>
      <c r="L165" s="273" t="s">
        <v>3365</v>
      </c>
      <c r="M165" s="273">
        <v>192</v>
      </c>
      <c r="N165" s="145">
        <v>19</v>
      </c>
      <c r="O165" s="146" t="s">
        <v>2623</v>
      </c>
      <c r="P165" s="147">
        <v>69</v>
      </c>
      <c r="Q165" s="135">
        <v>25</v>
      </c>
      <c r="R165" s="286" t="s">
        <v>1875</v>
      </c>
      <c r="S165" s="136">
        <v>54</v>
      </c>
      <c r="T165" s="314">
        <v>14</v>
      </c>
      <c r="U165" s="315" t="s">
        <v>1121</v>
      </c>
      <c r="V165" s="316">
        <v>124</v>
      </c>
      <c r="W165" s="272">
        <v>14</v>
      </c>
      <c r="X165" s="273" t="s">
        <v>384</v>
      </c>
      <c r="Y165" s="273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523">
        <v>6</v>
      </c>
      <c r="C166" s="524" t="s">
        <v>5651</v>
      </c>
      <c r="D166" s="525">
        <v>27</v>
      </c>
      <c r="E166" s="565">
        <v>11</v>
      </c>
      <c r="F166" s="565" t="s">
        <v>4901</v>
      </c>
      <c r="G166" s="566">
        <v>108</v>
      </c>
      <c r="H166" s="523">
        <v>8</v>
      </c>
      <c r="I166" s="524" t="s">
        <v>4151</v>
      </c>
      <c r="J166" s="525">
        <v>29</v>
      </c>
      <c r="K166" s="272">
        <v>7</v>
      </c>
      <c r="L166" s="273" t="s">
        <v>3366</v>
      </c>
      <c r="M166" s="273">
        <v>106</v>
      </c>
      <c r="N166" s="145">
        <v>6</v>
      </c>
      <c r="O166" s="146" t="s">
        <v>2624</v>
      </c>
      <c r="P166" s="147">
        <v>53</v>
      </c>
      <c r="Q166" s="135">
        <v>7</v>
      </c>
      <c r="R166" s="286" t="s">
        <v>1876</v>
      </c>
      <c r="S166" s="136">
        <v>96</v>
      </c>
      <c r="T166" s="314">
        <v>3</v>
      </c>
      <c r="U166" s="315" t="s">
        <v>1122</v>
      </c>
      <c r="V166" s="316">
        <v>71</v>
      </c>
      <c r="W166" s="272">
        <v>8</v>
      </c>
      <c r="X166" s="273" t="s">
        <v>385</v>
      </c>
      <c r="Y166" s="273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523">
        <v>45</v>
      </c>
      <c r="C167" s="524" t="s">
        <v>5652</v>
      </c>
      <c r="D167" s="525">
        <v>51</v>
      </c>
      <c r="E167" s="565">
        <v>36</v>
      </c>
      <c r="F167" s="565" t="s">
        <v>4902</v>
      </c>
      <c r="G167" s="566">
        <v>119</v>
      </c>
      <c r="H167" s="523">
        <v>37</v>
      </c>
      <c r="I167" s="524" t="s">
        <v>4152</v>
      </c>
      <c r="J167" s="525">
        <v>92</v>
      </c>
      <c r="K167" s="272">
        <v>41</v>
      </c>
      <c r="L167" s="273" t="s">
        <v>3367</v>
      </c>
      <c r="M167" s="273">
        <v>77</v>
      </c>
      <c r="N167" s="145">
        <v>45</v>
      </c>
      <c r="O167" s="146" t="s">
        <v>2625</v>
      </c>
      <c r="P167" s="147">
        <v>73</v>
      </c>
      <c r="Q167" s="135">
        <v>42</v>
      </c>
      <c r="R167" s="286" t="s">
        <v>1877</v>
      </c>
      <c r="S167" s="136">
        <v>90</v>
      </c>
      <c r="T167" s="314">
        <v>22</v>
      </c>
      <c r="U167" s="315" t="s">
        <v>1123</v>
      </c>
      <c r="V167" s="316">
        <v>92</v>
      </c>
      <c r="W167" s="272">
        <v>38</v>
      </c>
      <c r="X167" s="273" t="s">
        <v>386</v>
      </c>
      <c r="Y167" s="273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523">
        <v>19</v>
      </c>
      <c r="C168" s="524" t="s">
        <v>5653</v>
      </c>
      <c r="D168" s="525">
        <v>11</v>
      </c>
      <c r="E168" s="565">
        <v>15</v>
      </c>
      <c r="F168" s="565" t="s">
        <v>4903</v>
      </c>
      <c r="G168" s="566">
        <v>12</v>
      </c>
      <c r="H168" s="523">
        <v>15</v>
      </c>
      <c r="I168" s="524" t="s">
        <v>4153</v>
      </c>
      <c r="J168" s="525">
        <v>62</v>
      </c>
      <c r="K168" s="272">
        <v>16</v>
      </c>
      <c r="L168" s="273" t="s">
        <v>3368</v>
      </c>
      <c r="M168" s="273">
        <v>54</v>
      </c>
      <c r="N168" s="145">
        <v>16</v>
      </c>
      <c r="O168" s="146" t="s">
        <v>2626</v>
      </c>
      <c r="P168" s="147">
        <v>48</v>
      </c>
      <c r="Q168" s="135">
        <v>16</v>
      </c>
      <c r="R168" s="286" t="s">
        <v>1878</v>
      </c>
      <c r="S168" s="136">
        <v>95</v>
      </c>
      <c r="T168" s="314">
        <v>19</v>
      </c>
      <c r="U168" s="315" t="s">
        <v>1124</v>
      </c>
      <c r="V168" s="316">
        <v>141</v>
      </c>
      <c r="W168" s="272">
        <v>19</v>
      </c>
      <c r="X168" s="273" t="s">
        <v>387</v>
      </c>
      <c r="Y168" s="273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523">
        <v>25</v>
      </c>
      <c r="C169" s="524" t="s">
        <v>5654</v>
      </c>
      <c r="D169" s="525">
        <v>41</v>
      </c>
      <c r="E169" s="565">
        <v>31</v>
      </c>
      <c r="F169" s="565" t="s">
        <v>4904</v>
      </c>
      <c r="G169" s="566">
        <v>48</v>
      </c>
      <c r="H169" s="523">
        <v>21</v>
      </c>
      <c r="I169" s="524" t="s">
        <v>4154</v>
      </c>
      <c r="J169" s="525">
        <v>62</v>
      </c>
      <c r="K169" s="272">
        <v>26</v>
      </c>
      <c r="L169" s="273" t="s">
        <v>3369</v>
      </c>
      <c r="M169" s="273">
        <v>57</v>
      </c>
      <c r="N169" s="145">
        <v>29</v>
      </c>
      <c r="O169" s="146" t="s">
        <v>2627</v>
      </c>
      <c r="P169" s="147">
        <v>74</v>
      </c>
      <c r="Q169" s="135">
        <v>28</v>
      </c>
      <c r="R169" s="286" t="s">
        <v>1879</v>
      </c>
      <c r="S169" s="136">
        <v>87</v>
      </c>
      <c r="T169" s="314">
        <v>33</v>
      </c>
      <c r="U169" s="315" t="s">
        <v>1125</v>
      </c>
      <c r="V169" s="316">
        <v>101</v>
      </c>
      <c r="W169" s="272">
        <v>27</v>
      </c>
      <c r="X169" s="273" t="s">
        <v>388</v>
      </c>
      <c r="Y169" s="273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523">
        <v>20</v>
      </c>
      <c r="C170" s="524" t="s">
        <v>5655</v>
      </c>
      <c r="D170" s="525">
        <v>83</v>
      </c>
      <c r="E170" s="565">
        <v>22</v>
      </c>
      <c r="F170" s="565" t="s">
        <v>4905</v>
      </c>
      <c r="G170" s="566">
        <v>62</v>
      </c>
      <c r="H170" s="523">
        <v>27</v>
      </c>
      <c r="I170" s="524" t="s">
        <v>4155</v>
      </c>
      <c r="J170" s="525">
        <v>103</v>
      </c>
      <c r="K170" s="272">
        <v>20</v>
      </c>
      <c r="L170" s="273" t="s">
        <v>3370</v>
      </c>
      <c r="M170" s="273">
        <v>75</v>
      </c>
      <c r="N170" s="145">
        <v>20</v>
      </c>
      <c r="O170" s="146" t="s">
        <v>2628</v>
      </c>
      <c r="P170" s="147">
        <v>117</v>
      </c>
      <c r="Q170" s="135">
        <v>25</v>
      </c>
      <c r="R170" s="286" t="s">
        <v>1880</v>
      </c>
      <c r="S170" s="136">
        <v>192</v>
      </c>
      <c r="T170" s="314">
        <v>33</v>
      </c>
      <c r="U170" s="315" t="s">
        <v>1126</v>
      </c>
      <c r="V170" s="316">
        <v>247</v>
      </c>
      <c r="W170" s="272">
        <v>11</v>
      </c>
      <c r="X170" s="273" t="s">
        <v>389</v>
      </c>
      <c r="Y170" s="273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523">
        <v>34</v>
      </c>
      <c r="C171" s="524" t="s">
        <v>5656</v>
      </c>
      <c r="D171" s="525">
        <v>39</v>
      </c>
      <c r="E171" s="565">
        <v>34</v>
      </c>
      <c r="F171" s="565" t="s">
        <v>4906</v>
      </c>
      <c r="G171" s="566">
        <v>76</v>
      </c>
      <c r="H171" s="523">
        <v>26</v>
      </c>
      <c r="I171" s="524" t="s">
        <v>4156</v>
      </c>
      <c r="J171" s="525">
        <v>171</v>
      </c>
      <c r="K171" s="272">
        <v>35</v>
      </c>
      <c r="L171" s="273" t="s">
        <v>3371</v>
      </c>
      <c r="M171" s="273">
        <v>83</v>
      </c>
      <c r="N171" s="145">
        <v>26</v>
      </c>
      <c r="O171" s="146" t="s">
        <v>2629</v>
      </c>
      <c r="P171" s="147">
        <v>171</v>
      </c>
      <c r="Q171" s="135">
        <v>28</v>
      </c>
      <c r="R171" s="286" t="s">
        <v>1881</v>
      </c>
      <c r="S171" s="136">
        <v>186</v>
      </c>
      <c r="T171" s="314">
        <v>21</v>
      </c>
      <c r="U171" s="315" t="s">
        <v>1127</v>
      </c>
      <c r="V171" s="316">
        <v>169</v>
      </c>
      <c r="W171" s="272">
        <v>30</v>
      </c>
      <c r="X171" s="273" t="s">
        <v>390</v>
      </c>
      <c r="Y171" s="273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523">
        <v>7</v>
      </c>
      <c r="C172" s="524" t="s">
        <v>5657</v>
      </c>
      <c r="D172" s="525">
        <v>40</v>
      </c>
      <c r="E172" s="565">
        <v>7</v>
      </c>
      <c r="F172" s="565" t="s">
        <v>4907</v>
      </c>
      <c r="G172" s="566">
        <v>20</v>
      </c>
      <c r="H172" s="523">
        <v>8</v>
      </c>
      <c r="I172" s="524" t="s">
        <v>4157</v>
      </c>
      <c r="J172" s="525">
        <v>44</v>
      </c>
      <c r="K172" s="272">
        <v>8</v>
      </c>
      <c r="L172" s="273" t="s">
        <v>3372</v>
      </c>
      <c r="M172" s="273">
        <v>54</v>
      </c>
      <c r="N172" s="145">
        <v>14</v>
      </c>
      <c r="O172" s="146" t="s">
        <v>2630</v>
      </c>
      <c r="P172" s="147">
        <v>98</v>
      </c>
      <c r="Q172" s="135">
        <v>7</v>
      </c>
      <c r="R172" s="286" t="s">
        <v>1882</v>
      </c>
      <c r="S172" s="136">
        <v>17</v>
      </c>
      <c r="T172" s="314">
        <v>11</v>
      </c>
      <c r="U172" s="315" t="s">
        <v>1128</v>
      </c>
      <c r="V172" s="316">
        <v>106</v>
      </c>
      <c r="W172" s="272">
        <v>12</v>
      </c>
      <c r="X172" s="273" t="s">
        <v>391</v>
      </c>
      <c r="Y172" s="273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523">
        <v>4</v>
      </c>
      <c r="C173" s="524" t="s">
        <v>5658</v>
      </c>
      <c r="D173" s="525">
        <v>121</v>
      </c>
      <c r="E173" s="565">
        <v>7</v>
      </c>
      <c r="F173" s="565" t="s">
        <v>4908</v>
      </c>
      <c r="G173" s="566">
        <v>110</v>
      </c>
      <c r="H173" s="523">
        <v>14</v>
      </c>
      <c r="I173" s="524" t="s">
        <v>4158</v>
      </c>
      <c r="J173" s="525">
        <v>161</v>
      </c>
      <c r="K173" s="272">
        <v>11</v>
      </c>
      <c r="L173" s="273" t="s">
        <v>3373</v>
      </c>
      <c r="M173" s="273">
        <v>94</v>
      </c>
      <c r="N173" s="145">
        <v>15</v>
      </c>
      <c r="O173" s="146" t="s">
        <v>2631</v>
      </c>
      <c r="P173" s="147">
        <v>127</v>
      </c>
      <c r="Q173" s="135">
        <v>10</v>
      </c>
      <c r="R173" s="286" t="s">
        <v>1883</v>
      </c>
      <c r="S173" s="136">
        <v>315</v>
      </c>
      <c r="T173" s="314">
        <v>10</v>
      </c>
      <c r="U173" s="315" t="s">
        <v>1129</v>
      </c>
      <c r="V173" s="316">
        <v>262</v>
      </c>
      <c r="W173" s="272">
        <v>10</v>
      </c>
      <c r="X173" s="273" t="s">
        <v>393</v>
      </c>
      <c r="Y173" s="273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523">
        <v>6</v>
      </c>
      <c r="C174" s="524" t="s">
        <v>5659</v>
      </c>
      <c r="D174" s="525">
        <v>104</v>
      </c>
      <c r="E174" s="565">
        <v>5</v>
      </c>
      <c r="F174" s="565" t="s">
        <v>4909</v>
      </c>
      <c r="G174" s="566">
        <v>61</v>
      </c>
      <c r="H174" s="523">
        <v>4</v>
      </c>
      <c r="I174" s="524" t="s">
        <v>284</v>
      </c>
      <c r="J174" s="525">
        <v>47</v>
      </c>
      <c r="K174" s="272">
        <v>6</v>
      </c>
      <c r="L174" s="273" t="s">
        <v>3374</v>
      </c>
      <c r="M174" s="273">
        <v>73</v>
      </c>
      <c r="N174" s="145">
        <v>4</v>
      </c>
      <c r="O174" s="146" t="s">
        <v>2632</v>
      </c>
      <c r="P174" s="147">
        <v>186</v>
      </c>
      <c r="Q174" s="135">
        <v>4</v>
      </c>
      <c r="R174" s="286" t="s">
        <v>1884</v>
      </c>
      <c r="S174" s="136">
        <v>200</v>
      </c>
      <c r="T174" s="314">
        <v>7</v>
      </c>
      <c r="U174" s="315" t="s">
        <v>1130</v>
      </c>
      <c r="V174" s="316">
        <v>59</v>
      </c>
      <c r="W174" s="272">
        <v>9</v>
      </c>
      <c r="X174" s="273" t="s">
        <v>392</v>
      </c>
      <c r="Y174" s="273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523">
        <v>48</v>
      </c>
      <c r="C175" s="524" t="s">
        <v>5660</v>
      </c>
      <c r="D175" s="525">
        <v>74</v>
      </c>
      <c r="E175" s="565">
        <v>38</v>
      </c>
      <c r="F175" s="565" t="s">
        <v>4910</v>
      </c>
      <c r="G175" s="566">
        <v>53</v>
      </c>
      <c r="H175" s="523">
        <v>27</v>
      </c>
      <c r="I175" s="524" t="s">
        <v>4159</v>
      </c>
      <c r="J175" s="525">
        <v>85</v>
      </c>
      <c r="K175" s="272">
        <v>42</v>
      </c>
      <c r="L175" s="273" t="s">
        <v>3375</v>
      </c>
      <c r="M175" s="273">
        <v>137</v>
      </c>
      <c r="N175" s="145">
        <v>30</v>
      </c>
      <c r="O175" s="146" t="s">
        <v>2633</v>
      </c>
      <c r="P175" s="147">
        <v>105</v>
      </c>
      <c r="Q175" s="135">
        <v>33</v>
      </c>
      <c r="R175" s="286" t="s">
        <v>1885</v>
      </c>
      <c r="S175" s="136">
        <v>114</v>
      </c>
      <c r="T175" s="314">
        <v>31</v>
      </c>
      <c r="U175" s="315" t="s">
        <v>1131</v>
      </c>
      <c r="V175" s="316">
        <v>212</v>
      </c>
      <c r="W175" s="272">
        <v>23</v>
      </c>
      <c r="X175" s="273" t="s">
        <v>394</v>
      </c>
      <c r="Y175" s="273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523">
        <v>11</v>
      </c>
      <c r="C176" s="524" t="s">
        <v>5661</v>
      </c>
      <c r="D176" s="525">
        <v>85</v>
      </c>
      <c r="E176" s="565">
        <v>15</v>
      </c>
      <c r="F176" s="565" t="s">
        <v>4911</v>
      </c>
      <c r="G176" s="566">
        <v>88</v>
      </c>
      <c r="H176" s="523">
        <v>13</v>
      </c>
      <c r="I176" s="524" t="s">
        <v>4160</v>
      </c>
      <c r="J176" s="525">
        <v>111</v>
      </c>
      <c r="K176" s="272">
        <v>8</v>
      </c>
      <c r="L176" s="273" t="s">
        <v>1184</v>
      </c>
      <c r="M176" s="273">
        <v>139</v>
      </c>
      <c r="N176" s="145">
        <v>9</v>
      </c>
      <c r="O176" s="146" t="s">
        <v>2634</v>
      </c>
      <c r="P176" s="147">
        <v>129</v>
      </c>
      <c r="Q176" s="135">
        <v>12</v>
      </c>
      <c r="R176" s="286" t="s">
        <v>1886</v>
      </c>
      <c r="S176" s="136">
        <v>177</v>
      </c>
      <c r="T176" s="314">
        <v>10</v>
      </c>
      <c r="U176" s="315" t="s">
        <v>1132</v>
      </c>
      <c r="V176" s="316">
        <v>205</v>
      </c>
      <c r="W176" s="272">
        <v>10</v>
      </c>
      <c r="X176" s="273" t="s">
        <v>395</v>
      </c>
      <c r="Y176" s="273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523">
        <v>21</v>
      </c>
      <c r="C177" s="524" t="s">
        <v>5662</v>
      </c>
      <c r="D177" s="525">
        <v>38</v>
      </c>
      <c r="E177" s="565">
        <v>17</v>
      </c>
      <c r="F177" s="565" t="s">
        <v>4912</v>
      </c>
      <c r="G177" s="566">
        <v>25</v>
      </c>
      <c r="H177" s="523">
        <v>10</v>
      </c>
      <c r="I177" s="524" t="s">
        <v>4161</v>
      </c>
      <c r="J177" s="525">
        <v>100</v>
      </c>
      <c r="K177" s="272">
        <v>17</v>
      </c>
      <c r="L177" s="273" t="s">
        <v>3376</v>
      </c>
      <c r="M177" s="273">
        <v>79</v>
      </c>
      <c r="N177" s="145">
        <v>12</v>
      </c>
      <c r="O177" s="146" t="s">
        <v>2635</v>
      </c>
      <c r="P177" s="147">
        <v>39</v>
      </c>
      <c r="Q177" s="135">
        <v>12</v>
      </c>
      <c r="R177" s="286" t="s">
        <v>1887</v>
      </c>
      <c r="S177" s="136">
        <v>104</v>
      </c>
      <c r="T177" s="314">
        <v>10</v>
      </c>
      <c r="U177" s="315" t="s">
        <v>1133</v>
      </c>
      <c r="V177" s="316">
        <v>140</v>
      </c>
      <c r="W177" s="272">
        <v>7</v>
      </c>
      <c r="X177" s="273" t="s">
        <v>396</v>
      </c>
      <c r="Y177" s="273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523">
        <v>1</v>
      </c>
      <c r="C178" s="524" t="s">
        <v>5663</v>
      </c>
      <c r="D178" s="525">
        <v>1</v>
      </c>
      <c r="E178" s="565">
        <v>0</v>
      </c>
      <c r="F178" s="565" t="s">
        <v>270</v>
      </c>
      <c r="G178" s="566">
        <v>0</v>
      </c>
      <c r="H178" s="523">
        <v>0</v>
      </c>
      <c r="I178" s="524" t="s">
        <v>270</v>
      </c>
      <c r="J178" s="525">
        <v>0</v>
      </c>
      <c r="K178" s="272">
        <v>0</v>
      </c>
      <c r="L178" s="273" t="s">
        <v>270</v>
      </c>
      <c r="M178" s="273">
        <v>0</v>
      </c>
      <c r="N178" s="145">
        <v>0</v>
      </c>
      <c r="O178" s="146" t="s">
        <v>270</v>
      </c>
      <c r="P178" s="147">
        <v>0</v>
      </c>
      <c r="Q178" s="135">
        <v>0</v>
      </c>
      <c r="R178" s="286" t="s">
        <v>270</v>
      </c>
      <c r="S178" s="136">
        <v>0</v>
      </c>
      <c r="T178" s="314">
        <v>0</v>
      </c>
      <c r="U178" s="315" t="s">
        <v>270</v>
      </c>
      <c r="V178" s="316">
        <v>0</v>
      </c>
      <c r="W178" s="272">
        <v>1</v>
      </c>
      <c r="X178" s="273" t="s">
        <v>397</v>
      </c>
      <c r="Y178" s="273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523">
        <v>1</v>
      </c>
      <c r="C179" s="524" t="s">
        <v>1862</v>
      </c>
      <c r="D179" s="525">
        <v>78</v>
      </c>
      <c r="E179" s="565">
        <v>5</v>
      </c>
      <c r="F179" s="565" t="s">
        <v>4913</v>
      </c>
      <c r="G179" s="566">
        <v>70</v>
      </c>
      <c r="H179" s="523">
        <v>3</v>
      </c>
      <c r="I179" s="524" t="s">
        <v>1468</v>
      </c>
      <c r="J179" s="525">
        <v>128</v>
      </c>
      <c r="K179" s="272">
        <v>5</v>
      </c>
      <c r="L179" s="273" t="s">
        <v>3377</v>
      </c>
      <c r="M179" s="273">
        <v>99</v>
      </c>
      <c r="N179" s="145">
        <v>8</v>
      </c>
      <c r="O179" s="146" t="s">
        <v>2636</v>
      </c>
      <c r="P179" s="147">
        <v>146</v>
      </c>
      <c r="Q179" s="135">
        <v>6</v>
      </c>
      <c r="R179" s="286" t="s">
        <v>1888</v>
      </c>
      <c r="S179" s="136">
        <v>155</v>
      </c>
      <c r="T179" s="314">
        <v>6</v>
      </c>
      <c r="U179" s="315" t="s">
        <v>1134</v>
      </c>
      <c r="V179" s="316">
        <v>106</v>
      </c>
      <c r="W179" s="272">
        <v>4</v>
      </c>
      <c r="X179" s="273" t="s">
        <v>398</v>
      </c>
      <c r="Y179" s="273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523">
        <v>2</v>
      </c>
      <c r="C180" s="524" t="s">
        <v>5664</v>
      </c>
      <c r="D180" s="525">
        <v>33</v>
      </c>
      <c r="E180" s="565">
        <v>11</v>
      </c>
      <c r="F180" s="565" t="s">
        <v>4914</v>
      </c>
      <c r="G180" s="566">
        <v>68</v>
      </c>
      <c r="H180" s="523">
        <v>2</v>
      </c>
      <c r="I180" s="524" t="s">
        <v>4162</v>
      </c>
      <c r="J180" s="525">
        <v>205</v>
      </c>
      <c r="K180" s="272">
        <v>6</v>
      </c>
      <c r="L180" s="273" t="s">
        <v>3378</v>
      </c>
      <c r="M180" s="273">
        <v>57</v>
      </c>
      <c r="N180" s="145">
        <v>6</v>
      </c>
      <c r="O180" s="146" t="s">
        <v>2637</v>
      </c>
      <c r="P180" s="147">
        <v>108</v>
      </c>
      <c r="Q180" s="135">
        <v>4</v>
      </c>
      <c r="R180" s="286" t="s">
        <v>1889</v>
      </c>
      <c r="S180" s="136">
        <v>128</v>
      </c>
      <c r="T180" s="314">
        <v>4</v>
      </c>
      <c r="U180" s="315" t="s">
        <v>1135</v>
      </c>
      <c r="V180" s="316">
        <v>103</v>
      </c>
      <c r="W180" s="272">
        <v>4</v>
      </c>
      <c r="X180" s="273" t="s">
        <v>399</v>
      </c>
      <c r="Y180" s="273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523">
        <v>3</v>
      </c>
      <c r="C181" s="524" t="s">
        <v>5665</v>
      </c>
      <c r="D181" s="525">
        <v>20</v>
      </c>
      <c r="E181" s="565">
        <v>5</v>
      </c>
      <c r="F181" s="565" t="s">
        <v>4915</v>
      </c>
      <c r="G181" s="566">
        <v>79</v>
      </c>
      <c r="H181" s="523">
        <v>7</v>
      </c>
      <c r="I181" s="524" t="s">
        <v>4163</v>
      </c>
      <c r="J181" s="525">
        <v>143</v>
      </c>
      <c r="K181" s="272">
        <v>1</v>
      </c>
      <c r="L181" s="273" t="s">
        <v>3379</v>
      </c>
      <c r="M181" s="273">
        <v>6</v>
      </c>
      <c r="N181" s="145">
        <v>7</v>
      </c>
      <c r="O181" s="146" t="s">
        <v>2638</v>
      </c>
      <c r="P181" s="147">
        <v>33</v>
      </c>
      <c r="Q181" s="135">
        <v>6</v>
      </c>
      <c r="R181" s="286" t="s">
        <v>1890</v>
      </c>
      <c r="S181" s="136">
        <v>47</v>
      </c>
      <c r="T181" s="314">
        <v>3</v>
      </c>
      <c r="U181" s="315" t="s">
        <v>1136</v>
      </c>
      <c r="V181" s="316">
        <v>171</v>
      </c>
      <c r="W181" s="272">
        <v>4</v>
      </c>
      <c r="X181" s="273" t="s">
        <v>400</v>
      </c>
      <c r="Y181" s="273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523">
        <v>6</v>
      </c>
      <c r="C182" s="524" t="s">
        <v>5666</v>
      </c>
      <c r="D182" s="525">
        <v>56</v>
      </c>
      <c r="E182" s="565">
        <v>10</v>
      </c>
      <c r="F182" s="565" t="s">
        <v>4916</v>
      </c>
      <c r="G182" s="566">
        <v>54</v>
      </c>
      <c r="H182" s="523">
        <v>14</v>
      </c>
      <c r="I182" s="524" t="s">
        <v>4164</v>
      </c>
      <c r="J182" s="525">
        <v>60</v>
      </c>
      <c r="K182" s="272">
        <v>11</v>
      </c>
      <c r="L182" s="273" t="s">
        <v>3380</v>
      </c>
      <c r="M182" s="273">
        <v>97</v>
      </c>
      <c r="N182" s="145">
        <v>9</v>
      </c>
      <c r="O182" s="146" t="s">
        <v>2639</v>
      </c>
      <c r="P182" s="147">
        <v>91</v>
      </c>
      <c r="Q182" s="135">
        <v>3</v>
      </c>
      <c r="R182" s="286" t="s">
        <v>1891</v>
      </c>
      <c r="S182" s="136">
        <v>201</v>
      </c>
      <c r="T182" s="314">
        <v>5</v>
      </c>
      <c r="U182" s="315" t="s">
        <v>1137</v>
      </c>
      <c r="V182" s="316">
        <v>91</v>
      </c>
      <c r="W182" s="272">
        <v>11</v>
      </c>
      <c r="X182" s="273" t="s">
        <v>401</v>
      </c>
      <c r="Y182" s="273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523">
        <v>6</v>
      </c>
      <c r="C183" s="524" t="s">
        <v>5667</v>
      </c>
      <c r="D183" s="525">
        <v>63</v>
      </c>
      <c r="E183" s="565">
        <v>3</v>
      </c>
      <c r="F183" s="565" t="s">
        <v>4917</v>
      </c>
      <c r="G183" s="566">
        <v>24</v>
      </c>
      <c r="H183" s="523">
        <v>5</v>
      </c>
      <c r="I183" s="524" t="s">
        <v>4165</v>
      </c>
      <c r="J183" s="525">
        <v>64</v>
      </c>
      <c r="K183" s="272">
        <v>1</v>
      </c>
      <c r="L183" s="273" t="s">
        <v>3381</v>
      </c>
      <c r="M183" s="273">
        <v>206</v>
      </c>
      <c r="N183" s="145">
        <v>2</v>
      </c>
      <c r="O183" s="146" t="s">
        <v>2640</v>
      </c>
      <c r="P183" s="147">
        <v>132</v>
      </c>
      <c r="Q183" s="135">
        <v>5</v>
      </c>
      <c r="R183" s="286" t="s">
        <v>1892</v>
      </c>
      <c r="S183" s="136">
        <v>34</v>
      </c>
      <c r="T183" s="314">
        <v>7</v>
      </c>
      <c r="U183" s="315" t="s">
        <v>1138</v>
      </c>
      <c r="V183" s="316">
        <v>173</v>
      </c>
      <c r="W183" s="272">
        <v>2</v>
      </c>
      <c r="X183" s="273" t="s">
        <v>402</v>
      </c>
      <c r="Y183" s="273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523">
        <v>17</v>
      </c>
      <c r="C184" s="524" t="s">
        <v>5668</v>
      </c>
      <c r="D184" s="525">
        <v>39</v>
      </c>
      <c r="E184" s="565">
        <v>14</v>
      </c>
      <c r="F184" s="565" t="s">
        <v>4918</v>
      </c>
      <c r="G184" s="566">
        <v>97</v>
      </c>
      <c r="H184" s="523">
        <v>19</v>
      </c>
      <c r="I184" s="524" t="s">
        <v>4166</v>
      </c>
      <c r="J184" s="525">
        <v>81</v>
      </c>
      <c r="K184" s="272">
        <v>8</v>
      </c>
      <c r="L184" s="273" t="s">
        <v>3382</v>
      </c>
      <c r="M184" s="273">
        <v>33</v>
      </c>
      <c r="N184" s="145">
        <v>15</v>
      </c>
      <c r="O184" s="146" t="s">
        <v>2641</v>
      </c>
      <c r="P184" s="147">
        <v>98</v>
      </c>
      <c r="Q184" s="135">
        <v>8</v>
      </c>
      <c r="R184" s="286" t="s">
        <v>1893</v>
      </c>
      <c r="S184" s="136">
        <v>102</v>
      </c>
      <c r="T184" s="314">
        <v>11</v>
      </c>
      <c r="U184" s="315" t="s">
        <v>1139</v>
      </c>
      <c r="V184" s="316">
        <v>104</v>
      </c>
      <c r="W184" s="272">
        <v>10</v>
      </c>
      <c r="X184" s="273" t="s">
        <v>403</v>
      </c>
      <c r="Y184" s="273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523">
        <v>16</v>
      </c>
      <c r="C185" s="524" t="s">
        <v>5669</v>
      </c>
      <c r="D185" s="525">
        <v>38</v>
      </c>
      <c r="E185" s="565">
        <v>24</v>
      </c>
      <c r="F185" s="565" t="s">
        <v>4919</v>
      </c>
      <c r="G185" s="566">
        <v>58</v>
      </c>
      <c r="H185" s="523">
        <v>21</v>
      </c>
      <c r="I185" s="524" t="s">
        <v>4167</v>
      </c>
      <c r="J185" s="525">
        <v>90</v>
      </c>
      <c r="K185" s="272">
        <v>11</v>
      </c>
      <c r="L185" s="273" t="s">
        <v>3383</v>
      </c>
      <c r="M185" s="273">
        <v>82</v>
      </c>
      <c r="N185" s="145">
        <v>17</v>
      </c>
      <c r="O185" s="146" t="s">
        <v>2642</v>
      </c>
      <c r="P185" s="147">
        <v>91</v>
      </c>
      <c r="Q185" s="135">
        <v>14</v>
      </c>
      <c r="R185" s="286" t="s">
        <v>1894</v>
      </c>
      <c r="S185" s="136">
        <v>171</v>
      </c>
      <c r="T185" s="314">
        <v>20</v>
      </c>
      <c r="U185" s="315" t="s">
        <v>1140</v>
      </c>
      <c r="V185" s="316">
        <v>139</v>
      </c>
      <c r="W185" s="272">
        <v>26</v>
      </c>
      <c r="X185" s="273" t="s">
        <v>404</v>
      </c>
      <c r="Y185" s="273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523">
        <v>15</v>
      </c>
      <c r="C186" s="524" t="s">
        <v>5670</v>
      </c>
      <c r="D186" s="525">
        <v>76</v>
      </c>
      <c r="E186" s="565">
        <v>20</v>
      </c>
      <c r="F186" s="565" t="s">
        <v>4920</v>
      </c>
      <c r="G186" s="566">
        <v>133</v>
      </c>
      <c r="H186" s="523">
        <v>14</v>
      </c>
      <c r="I186" s="524" t="s">
        <v>4168</v>
      </c>
      <c r="J186" s="525">
        <v>185</v>
      </c>
      <c r="K186" s="272">
        <v>18</v>
      </c>
      <c r="L186" s="273" t="s">
        <v>3384</v>
      </c>
      <c r="M186" s="273">
        <v>129</v>
      </c>
      <c r="N186" s="145">
        <v>14</v>
      </c>
      <c r="O186" s="146" t="s">
        <v>2643</v>
      </c>
      <c r="P186" s="147">
        <v>223</v>
      </c>
      <c r="Q186" s="135">
        <v>9</v>
      </c>
      <c r="R186" s="286" t="s">
        <v>1895</v>
      </c>
      <c r="S186" s="136">
        <v>178</v>
      </c>
      <c r="T186" s="314">
        <v>18</v>
      </c>
      <c r="U186" s="315" t="s">
        <v>1141</v>
      </c>
      <c r="V186" s="316">
        <v>139</v>
      </c>
      <c r="W186" s="272">
        <v>11</v>
      </c>
      <c r="X186" s="273" t="s">
        <v>405</v>
      </c>
      <c r="Y186" s="273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8" t="s">
        <v>92</v>
      </c>
      <c r="B187" s="537"/>
      <c r="C187" s="537"/>
      <c r="D187" s="602"/>
      <c r="E187" s="582"/>
      <c r="F187" s="558"/>
      <c r="G187" s="573"/>
      <c r="H187" s="537"/>
      <c r="I187" s="538"/>
      <c r="J187" s="539"/>
      <c r="K187" s="208"/>
      <c r="L187" s="489"/>
      <c r="M187" s="490"/>
      <c r="N187" s="196"/>
      <c r="O187" s="196"/>
      <c r="P187" s="342"/>
      <c r="Q187" s="454"/>
      <c r="R187" s="455"/>
      <c r="S187" s="456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9"/>
      <c r="AP187" s="209"/>
      <c r="AQ187" s="217"/>
      <c r="AR187" s="210"/>
      <c r="AS187" s="210"/>
      <c r="AT187" s="216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212"/>
      <c r="BE187" s="212"/>
      <c r="BF187" s="214"/>
      <c r="BG187" s="211"/>
      <c r="BH187" s="211"/>
      <c r="BI187" s="213"/>
      <c r="BJ187" s="161"/>
      <c r="BK187" s="161"/>
      <c r="BL187" s="162"/>
    </row>
    <row r="188" spans="1:64" x14ac:dyDescent="0.2">
      <c r="A188" s="204" t="s">
        <v>62</v>
      </c>
      <c r="B188" s="436">
        <v>339</v>
      </c>
      <c r="C188" s="546" t="s">
        <v>5687</v>
      </c>
      <c r="D188" s="547">
        <v>28</v>
      </c>
      <c r="E188" s="599">
        <v>348</v>
      </c>
      <c r="F188" s="580" t="s">
        <v>4936</v>
      </c>
      <c r="G188" s="581">
        <v>31</v>
      </c>
      <c r="H188" s="436">
        <v>333</v>
      </c>
      <c r="I188" s="546" t="s">
        <v>4184</v>
      </c>
      <c r="J188" s="547">
        <v>44</v>
      </c>
      <c r="K188" s="279">
        <v>291</v>
      </c>
      <c r="L188" s="280" t="s">
        <v>3401</v>
      </c>
      <c r="M188" s="281">
        <v>62</v>
      </c>
      <c r="N188" s="225">
        <v>380</v>
      </c>
      <c r="O188" s="225" t="s">
        <v>2659</v>
      </c>
      <c r="P188" s="226">
        <v>62</v>
      </c>
      <c r="Q188" s="255">
        <v>321</v>
      </c>
      <c r="R188" s="308" t="s">
        <v>1773</v>
      </c>
      <c r="S188" s="256">
        <v>71</v>
      </c>
      <c r="T188" s="320">
        <v>338</v>
      </c>
      <c r="U188" s="321" t="s">
        <v>1158</v>
      </c>
      <c r="V188" s="322">
        <v>96</v>
      </c>
      <c r="W188" s="279">
        <v>288</v>
      </c>
      <c r="X188" s="280" t="s">
        <v>421</v>
      </c>
      <c r="Y188" s="281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430">
        <v>4</v>
      </c>
      <c r="C189" s="524" t="s">
        <v>5672</v>
      </c>
      <c r="D189" s="525">
        <v>9</v>
      </c>
      <c r="E189" s="598">
        <v>3</v>
      </c>
      <c r="F189" s="565" t="s">
        <v>4922</v>
      </c>
      <c r="G189" s="566">
        <v>18</v>
      </c>
      <c r="H189" s="430">
        <v>3</v>
      </c>
      <c r="I189" s="524" t="s">
        <v>4170</v>
      </c>
      <c r="J189" s="525">
        <v>67</v>
      </c>
      <c r="K189" s="272">
        <v>4</v>
      </c>
      <c r="L189" s="273" t="s">
        <v>3386</v>
      </c>
      <c r="M189" s="273">
        <v>56</v>
      </c>
      <c r="N189" s="145">
        <v>10</v>
      </c>
      <c r="O189" s="146" t="s">
        <v>2645</v>
      </c>
      <c r="P189" s="147">
        <v>89</v>
      </c>
      <c r="Q189" s="135">
        <v>5</v>
      </c>
      <c r="R189" s="286" t="s">
        <v>1897</v>
      </c>
      <c r="S189" s="136">
        <v>40</v>
      </c>
      <c r="T189" s="314">
        <v>1</v>
      </c>
      <c r="U189" s="315" t="s">
        <v>1143</v>
      </c>
      <c r="V189" s="316">
        <v>58</v>
      </c>
      <c r="W189" s="272">
        <v>2</v>
      </c>
      <c r="X189" s="273" t="s">
        <v>407</v>
      </c>
      <c r="Y189" s="273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523">
        <v>3</v>
      </c>
      <c r="C190" s="524" t="s">
        <v>5673</v>
      </c>
      <c r="D190" s="525">
        <v>71</v>
      </c>
      <c r="E190" s="565">
        <v>10</v>
      </c>
      <c r="F190" s="565" t="s">
        <v>4923</v>
      </c>
      <c r="G190" s="566">
        <v>30</v>
      </c>
      <c r="H190" s="523">
        <v>5</v>
      </c>
      <c r="I190" s="524" t="s">
        <v>4171</v>
      </c>
      <c r="J190" s="525">
        <v>43</v>
      </c>
      <c r="K190" s="272">
        <v>3</v>
      </c>
      <c r="L190" s="273" t="s">
        <v>3387</v>
      </c>
      <c r="M190" s="273">
        <v>61</v>
      </c>
      <c r="N190" s="145">
        <v>6</v>
      </c>
      <c r="O190" s="146" t="s">
        <v>2646</v>
      </c>
      <c r="P190" s="147">
        <v>78</v>
      </c>
      <c r="Q190" s="135">
        <v>5</v>
      </c>
      <c r="R190" s="286" t="s">
        <v>1898</v>
      </c>
      <c r="S190" s="136">
        <v>52</v>
      </c>
      <c r="T190" s="314">
        <v>4</v>
      </c>
      <c r="U190" s="315" t="s">
        <v>1144</v>
      </c>
      <c r="V190" s="316">
        <v>148</v>
      </c>
      <c r="W190" s="272">
        <v>0</v>
      </c>
      <c r="X190" s="273" t="s">
        <v>270</v>
      </c>
      <c r="Y190" s="273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523">
        <v>5</v>
      </c>
      <c r="C191" s="524" t="s">
        <v>5674</v>
      </c>
      <c r="D191" s="525">
        <v>23</v>
      </c>
      <c r="E191" s="565">
        <v>6</v>
      </c>
      <c r="F191" s="565" t="s">
        <v>4924</v>
      </c>
      <c r="G191" s="566">
        <v>65</v>
      </c>
      <c r="H191" s="523">
        <v>9</v>
      </c>
      <c r="I191" s="524" t="s">
        <v>4172</v>
      </c>
      <c r="J191" s="525">
        <v>96</v>
      </c>
      <c r="K191" s="272">
        <v>9</v>
      </c>
      <c r="L191" s="273" t="s">
        <v>3388</v>
      </c>
      <c r="M191" s="273">
        <v>120</v>
      </c>
      <c r="N191" s="145">
        <v>6</v>
      </c>
      <c r="O191" s="146" t="s">
        <v>2647</v>
      </c>
      <c r="P191" s="147">
        <v>141</v>
      </c>
      <c r="Q191" s="135">
        <v>6</v>
      </c>
      <c r="R191" s="286" t="s">
        <v>1899</v>
      </c>
      <c r="S191" s="136">
        <v>103</v>
      </c>
      <c r="T191" s="314">
        <v>13</v>
      </c>
      <c r="U191" s="315" t="s">
        <v>1145</v>
      </c>
      <c r="V191" s="316">
        <v>118</v>
      </c>
      <c r="W191" s="272">
        <v>7</v>
      </c>
      <c r="X191" s="273" t="s">
        <v>408</v>
      </c>
      <c r="Y191" s="273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8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5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523">
        <v>5</v>
      </c>
      <c r="C192" s="524" t="s">
        <v>5675</v>
      </c>
      <c r="D192" s="525">
        <v>23</v>
      </c>
      <c r="E192" s="565">
        <v>7</v>
      </c>
      <c r="F192" s="565" t="s">
        <v>4925</v>
      </c>
      <c r="G192" s="566">
        <v>54</v>
      </c>
      <c r="H192" s="523">
        <v>9</v>
      </c>
      <c r="I192" s="524" t="s">
        <v>4173</v>
      </c>
      <c r="J192" s="525">
        <v>73</v>
      </c>
      <c r="K192" s="272">
        <v>6</v>
      </c>
      <c r="L192" s="273" t="s">
        <v>3389</v>
      </c>
      <c r="M192" s="273">
        <v>150</v>
      </c>
      <c r="N192" s="145">
        <v>10</v>
      </c>
      <c r="O192" s="146" t="s">
        <v>2648</v>
      </c>
      <c r="P192" s="147">
        <v>73</v>
      </c>
      <c r="Q192" s="135">
        <v>7</v>
      </c>
      <c r="R192" s="286" t="s">
        <v>1900</v>
      </c>
      <c r="S192" s="136">
        <v>80</v>
      </c>
      <c r="T192" s="314">
        <v>3</v>
      </c>
      <c r="U192" s="315" t="s">
        <v>1146</v>
      </c>
      <c r="V192" s="316">
        <v>82</v>
      </c>
      <c r="W192" s="272">
        <v>4</v>
      </c>
      <c r="X192" s="273" t="s">
        <v>409</v>
      </c>
      <c r="Y192" s="273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523">
        <v>60</v>
      </c>
      <c r="C193" s="524" t="s">
        <v>5676</v>
      </c>
      <c r="D193" s="525">
        <v>32</v>
      </c>
      <c r="E193" s="565">
        <v>49</v>
      </c>
      <c r="F193" s="565" t="s">
        <v>4926</v>
      </c>
      <c r="G193" s="566">
        <v>15</v>
      </c>
      <c r="H193" s="523">
        <v>34</v>
      </c>
      <c r="I193" s="524" t="s">
        <v>4174</v>
      </c>
      <c r="J193" s="525">
        <v>31</v>
      </c>
      <c r="K193" s="272">
        <v>36</v>
      </c>
      <c r="L193" s="273" t="s">
        <v>3390</v>
      </c>
      <c r="M193" s="273">
        <v>54</v>
      </c>
      <c r="N193" s="145">
        <v>49</v>
      </c>
      <c r="O193" s="146" t="s">
        <v>2649</v>
      </c>
      <c r="P193" s="147">
        <v>49</v>
      </c>
      <c r="Q193" s="135">
        <v>46</v>
      </c>
      <c r="R193" s="286" t="s">
        <v>1901</v>
      </c>
      <c r="S193" s="136">
        <v>71</v>
      </c>
      <c r="T193" s="314">
        <v>38</v>
      </c>
      <c r="U193" s="315" t="s">
        <v>1147</v>
      </c>
      <c r="V193" s="316">
        <v>70</v>
      </c>
      <c r="W193" s="272">
        <v>43</v>
      </c>
      <c r="X193" s="273" t="s">
        <v>410</v>
      </c>
      <c r="Y193" s="273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523">
        <v>60</v>
      </c>
      <c r="C194" s="524" t="s">
        <v>5677</v>
      </c>
      <c r="D194" s="525">
        <v>44</v>
      </c>
      <c r="E194" s="565">
        <v>48</v>
      </c>
      <c r="F194" s="565" t="s">
        <v>4927</v>
      </c>
      <c r="G194" s="566">
        <v>27</v>
      </c>
      <c r="H194" s="523">
        <v>48</v>
      </c>
      <c r="I194" s="524" t="s">
        <v>4175</v>
      </c>
      <c r="J194" s="525">
        <v>51</v>
      </c>
      <c r="K194" s="272">
        <v>45</v>
      </c>
      <c r="L194" s="273" t="s">
        <v>3391</v>
      </c>
      <c r="M194" s="273">
        <v>46</v>
      </c>
      <c r="N194" s="145">
        <v>66</v>
      </c>
      <c r="O194" s="146" t="s">
        <v>2650</v>
      </c>
      <c r="P194" s="147">
        <v>73</v>
      </c>
      <c r="Q194" s="135">
        <v>62</v>
      </c>
      <c r="R194" s="286" t="s">
        <v>1902</v>
      </c>
      <c r="S194" s="136">
        <v>79</v>
      </c>
      <c r="T194" s="314">
        <v>55</v>
      </c>
      <c r="U194" s="315" t="s">
        <v>1148</v>
      </c>
      <c r="V194" s="316">
        <v>130</v>
      </c>
      <c r="W194" s="272">
        <v>49</v>
      </c>
      <c r="X194" s="273" t="s">
        <v>411</v>
      </c>
      <c r="Y194" s="273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523">
        <v>35</v>
      </c>
      <c r="C195" s="524" t="s">
        <v>5678</v>
      </c>
      <c r="D195" s="525">
        <v>16</v>
      </c>
      <c r="E195" s="565">
        <v>23</v>
      </c>
      <c r="F195" s="565" t="s">
        <v>4928</v>
      </c>
      <c r="G195" s="566">
        <v>20</v>
      </c>
      <c r="H195" s="523">
        <v>30</v>
      </c>
      <c r="I195" s="524" t="s">
        <v>4176</v>
      </c>
      <c r="J195" s="525">
        <v>34</v>
      </c>
      <c r="K195" s="272">
        <v>29</v>
      </c>
      <c r="L195" s="273" t="s">
        <v>3392</v>
      </c>
      <c r="M195" s="273">
        <v>55</v>
      </c>
      <c r="N195" s="145">
        <v>33</v>
      </c>
      <c r="O195" s="146" t="s">
        <v>2651</v>
      </c>
      <c r="P195" s="147">
        <v>43</v>
      </c>
      <c r="Q195" s="135">
        <v>25</v>
      </c>
      <c r="R195" s="286" t="s">
        <v>1903</v>
      </c>
      <c r="S195" s="136">
        <v>53</v>
      </c>
      <c r="T195" s="314">
        <v>24</v>
      </c>
      <c r="U195" s="315" t="s">
        <v>1149</v>
      </c>
      <c r="V195" s="316">
        <v>117</v>
      </c>
      <c r="W195" s="272">
        <v>28</v>
      </c>
      <c r="X195" s="273" t="s">
        <v>412</v>
      </c>
      <c r="Y195" s="273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523">
        <v>17</v>
      </c>
      <c r="C196" s="524" t="s">
        <v>5679</v>
      </c>
      <c r="D196" s="525">
        <v>32</v>
      </c>
      <c r="E196" s="565">
        <v>13</v>
      </c>
      <c r="F196" s="565" t="s">
        <v>4929</v>
      </c>
      <c r="G196" s="566">
        <v>64</v>
      </c>
      <c r="H196" s="523">
        <v>13</v>
      </c>
      <c r="I196" s="524" t="s">
        <v>4177</v>
      </c>
      <c r="J196" s="525">
        <v>47</v>
      </c>
      <c r="K196" s="272">
        <v>18</v>
      </c>
      <c r="L196" s="273" t="s">
        <v>3393</v>
      </c>
      <c r="M196" s="273">
        <v>67</v>
      </c>
      <c r="N196" s="145">
        <v>18</v>
      </c>
      <c r="O196" s="146" t="s">
        <v>2652</v>
      </c>
      <c r="P196" s="147">
        <v>54</v>
      </c>
      <c r="Q196" s="135">
        <v>15</v>
      </c>
      <c r="R196" s="286" t="s">
        <v>1904</v>
      </c>
      <c r="S196" s="136">
        <v>61</v>
      </c>
      <c r="T196" s="314">
        <v>16</v>
      </c>
      <c r="U196" s="315" t="s">
        <v>1150</v>
      </c>
      <c r="V196" s="316">
        <v>95</v>
      </c>
      <c r="W196" s="272">
        <v>14</v>
      </c>
      <c r="X196" s="273" t="s">
        <v>413</v>
      </c>
      <c r="Y196" s="273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523">
        <v>1</v>
      </c>
      <c r="C197" s="524" t="s">
        <v>5680</v>
      </c>
      <c r="D197" s="525">
        <v>7</v>
      </c>
      <c r="E197" s="565">
        <v>4</v>
      </c>
      <c r="F197" s="565" t="s">
        <v>1297</v>
      </c>
      <c r="G197" s="566">
        <v>23</v>
      </c>
      <c r="H197" s="523">
        <v>1</v>
      </c>
      <c r="I197" s="524" t="s">
        <v>4066</v>
      </c>
      <c r="J197" s="525">
        <v>5</v>
      </c>
      <c r="K197" s="272">
        <v>3</v>
      </c>
      <c r="L197" s="273" t="s">
        <v>3394</v>
      </c>
      <c r="M197" s="273">
        <v>35</v>
      </c>
      <c r="N197" s="145">
        <v>6</v>
      </c>
      <c r="O197" s="146" t="s">
        <v>2653</v>
      </c>
      <c r="P197" s="147">
        <v>81</v>
      </c>
      <c r="Q197" s="135">
        <v>4</v>
      </c>
      <c r="R197" s="286" t="s">
        <v>1905</v>
      </c>
      <c r="S197" s="136">
        <v>45</v>
      </c>
      <c r="T197" s="314">
        <v>3</v>
      </c>
      <c r="U197" s="315" t="s">
        <v>1151</v>
      </c>
      <c r="V197" s="316">
        <v>85</v>
      </c>
      <c r="W197" s="272">
        <v>2</v>
      </c>
      <c r="X197" s="273" t="s">
        <v>414</v>
      </c>
      <c r="Y197" s="273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523">
        <v>4</v>
      </c>
      <c r="C198" s="524" t="s">
        <v>5681</v>
      </c>
      <c r="D198" s="525">
        <v>4</v>
      </c>
      <c r="E198" s="565">
        <v>2</v>
      </c>
      <c r="F198" s="565" t="s">
        <v>4930</v>
      </c>
      <c r="G198" s="566">
        <v>92</v>
      </c>
      <c r="H198" s="523">
        <v>6</v>
      </c>
      <c r="I198" s="524" t="s">
        <v>4178</v>
      </c>
      <c r="J198" s="525">
        <v>89</v>
      </c>
      <c r="K198" s="272">
        <v>5</v>
      </c>
      <c r="L198" s="273" t="s">
        <v>3395</v>
      </c>
      <c r="M198" s="273">
        <v>77</v>
      </c>
      <c r="N198" s="145">
        <v>8</v>
      </c>
      <c r="O198" s="146" t="s">
        <v>1867</v>
      </c>
      <c r="P198" s="147">
        <v>85</v>
      </c>
      <c r="Q198" s="135">
        <v>4</v>
      </c>
      <c r="R198" s="286" t="s">
        <v>1906</v>
      </c>
      <c r="S198" s="136">
        <v>50</v>
      </c>
      <c r="T198" s="314">
        <v>4</v>
      </c>
      <c r="U198" s="315" t="s">
        <v>1152</v>
      </c>
      <c r="V198" s="316">
        <v>39</v>
      </c>
      <c r="W198" s="272">
        <v>7</v>
      </c>
      <c r="X198" s="273" t="s">
        <v>415</v>
      </c>
      <c r="Y198" s="273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523">
        <v>14</v>
      </c>
      <c r="C199" s="524" t="s">
        <v>5682</v>
      </c>
      <c r="D199" s="525">
        <v>21</v>
      </c>
      <c r="E199" s="565">
        <v>35</v>
      </c>
      <c r="F199" s="565" t="s">
        <v>4931</v>
      </c>
      <c r="G199" s="566">
        <v>38</v>
      </c>
      <c r="H199" s="523">
        <v>31</v>
      </c>
      <c r="I199" s="524" t="s">
        <v>4179</v>
      </c>
      <c r="J199" s="525">
        <v>39</v>
      </c>
      <c r="K199" s="272">
        <v>15</v>
      </c>
      <c r="L199" s="273" t="s">
        <v>3396</v>
      </c>
      <c r="M199" s="273">
        <v>68</v>
      </c>
      <c r="N199" s="145">
        <v>26</v>
      </c>
      <c r="O199" s="146" t="s">
        <v>2654</v>
      </c>
      <c r="P199" s="147">
        <v>43</v>
      </c>
      <c r="Q199" s="135">
        <v>24</v>
      </c>
      <c r="R199" s="286" t="s">
        <v>1907</v>
      </c>
      <c r="S199" s="136">
        <v>71</v>
      </c>
      <c r="T199" s="314">
        <v>25</v>
      </c>
      <c r="U199" s="315" t="s">
        <v>1153</v>
      </c>
      <c r="V199" s="316">
        <v>89</v>
      </c>
      <c r="W199" s="272">
        <v>28</v>
      </c>
      <c r="X199" s="273" t="s">
        <v>416</v>
      </c>
      <c r="Y199" s="273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523">
        <v>22</v>
      </c>
      <c r="C200" s="524" t="s">
        <v>5683</v>
      </c>
      <c r="D200" s="525">
        <v>28</v>
      </c>
      <c r="E200" s="565">
        <v>28</v>
      </c>
      <c r="F200" s="565" t="s">
        <v>4932</v>
      </c>
      <c r="G200" s="566">
        <v>36</v>
      </c>
      <c r="H200" s="523">
        <v>22</v>
      </c>
      <c r="I200" s="524" t="s">
        <v>4180</v>
      </c>
      <c r="J200" s="525">
        <v>50</v>
      </c>
      <c r="K200" s="272">
        <v>18</v>
      </c>
      <c r="L200" s="273" t="s">
        <v>3397</v>
      </c>
      <c r="M200" s="273">
        <v>69</v>
      </c>
      <c r="N200" s="145">
        <v>26</v>
      </c>
      <c r="O200" s="146" t="s">
        <v>2655</v>
      </c>
      <c r="P200" s="147">
        <v>48</v>
      </c>
      <c r="Q200" s="135">
        <v>14</v>
      </c>
      <c r="R200" s="286" t="s">
        <v>1908</v>
      </c>
      <c r="S200" s="136">
        <v>89</v>
      </c>
      <c r="T200" s="314">
        <v>24</v>
      </c>
      <c r="U200" s="315" t="s">
        <v>1154</v>
      </c>
      <c r="V200" s="316">
        <v>80</v>
      </c>
      <c r="W200" s="272">
        <v>9</v>
      </c>
      <c r="X200" s="273" t="s">
        <v>417</v>
      </c>
      <c r="Y200" s="273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523">
        <v>6</v>
      </c>
      <c r="C201" s="524" t="s">
        <v>5684</v>
      </c>
      <c r="D201" s="525">
        <v>12</v>
      </c>
      <c r="E201" s="565">
        <v>11</v>
      </c>
      <c r="F201" s="565" t="s">
        <v>4933</v>
      </c>
      <c r="G201" s="566">
        <v>66</v>
      </c>
      <c r="H201" s="523">
        <v>15</v>
      </c>
      <c r="I201" s="524" t="s">
        <v>4181</v>
      </c>
      <c r="J201" s="525">
        <v>30</v>
      </c>
      <c r="K201" s="272">
        <v>7</v>
      </c>
      <c r="L201" s="273" t="s">
        <v>3398</v>
      </c>
      <c r="M201" s="273">
        <v>52</v>
      </c>
      <c r="N201" s="145">
        <v>8</v>
      </c>
      <c r="O201" s="146" t="s">
        <v>2656</v>
      </c>
      <c r="P201" s="147">
        <v>44</v>
      </c>
      <c r="Q201" s="135">
        <v>3</v>
      </c>
      <c r="R201" s="286" t="s">
        <v>1909</v>
      </c>
      <c r="S201" s="136">
        <v>118</v>
      </c>
      <c r="T201" s="314">
        <v>8</v>
      </c>
      <c r="U201" s="315" t="s">
        <v>1155</v>
      </c>
      <c r="V201" s="316">
        <v>111</v>
      </c>
      <c r="W201" s="272">
        <v>7</v>
      </c>
      <c r="X201" s="273" t="s">
        <v>418</v>
      </c>
      <c r="Y201" s="273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523">
        <v>3</v>
      </c>
      <c r="C202" s="524" t="s">
        <v>5685</v>
      </c>
      <c r="D202" s="525">
        <v>16</v>
      </c>
      <c r="E202" s="565">
        <v>1</v>
      </c>
      <c r="F202" s="565" t="s">
        <v>4934</v>
      </c>
      <c r="G202" s="566">
        <v>113</v>
      </c>
      <c r="H202" s="523">
        <v>3</v>
      </c>
      <c r="I202" s="524" t="s">
        <v>4182</v>
      </c>
      <c r="J202" s="525">
        <v>91</v>
      </c>
      <c r="K202" s="272">
        <v>6</v>
      </c>
      <c r="L202" s="273" t="s">
        <v>3399</v>
      </c>
      <c r="M202" s="273">
        <v>77</v>
      </c>
      <c r="N202" s="145">
        <v>4</v>
      </c>
      <c r="O202" s="146" t="s">
        <v>2657</v>
      </c>
      <c r="P202" s="147">
        <v>61</v>
      </c>
      <c r="Q202" s="135">
        <v>3</v>
      </c>
      <c r="R202" s="286" t="s">
        <v>1910</v>
      </c>
      <c r="S202" s="136">
        <v>60</v>
      </c>
      <c r="T202" s="314">
        <v>6</v>
      </c>
      <c r="U202" s="315" t="s">
        <v>1156</v>
      </c>
      <c r="V202" s="316">
        <v>99</v>
      </c>
      <c r="W202" s="272">
        <v>4</v>
      </c>
      <c r="X202" s="273" t="s">
        <v>419</v>
      </c>
      <c r="Y202" s="273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533">
        <v>100</v>
      </c>
      <c r="C203" s="527" t="s">
        <v>5686</v>
      </c>
      <c r="D203" s="528">
        <v>24</v>
      </c>
      <c r="E203" s="565">
        <v>108</v>
      </c>
      <c r="F203" s="565" t="s">
        <v>4935</v>
      </c>
      <c r="G203" s="566">
        <v>27</v>
      </c>
      <c r="H203" s="523">
        <v>104</v>
      </c>
      <c r="I203" s="524" t="s">
        <v>4183</v>
      </c>
      <c r="J203" s="525">
        <v>38</v>
      </c>
      <c r="K203" s="272">
        <v>87</v>
      </c>
      <c r="L203" s="273" t="s">
        <v>3400</v>
      </c>
      <c r="M203" s="273">
        <v>61</v>
      </c>
      <c r="N203" s="139">
        <v>104</v>
      </c>
      <c r="O203" s="140" t="s">
        <v>2658</v>
      </c>
      <c r="P203" s="141">
        <v>67</v>
      </c>
      <c r="Q203" s="135">
        <v>98</v>
      </c>
      <c r="R203" s="286" t="s">
        <v>1911</v>
      </c>
      <c r="S203" s="136">
        <v>71</v>
      </c>
      <c r="T203" s="317">
        <v>114</v>
      </c>
      <c r="U203" s="318" t="s">
        <v>1157</v>
      </c>
      <c r="V203" s="319">
        <v>87</v>
      </c>
      <c r="W203" s="275">
        <v>84</v>
      </c>
      <c r="X203" s="276" t="s">
        <v>420</v>
      </c>
      <c r="Y203" s="276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378"/>
      <c r="C204" s="603"/>
      <c r="D204" s="380"/>
      <c r="E204" s="574"/>
      <c r="F204" s="574"/>
      <c r="G204" s="575"/>
      <c r="H204" s="210"/>
      <c r="I204" s="210"/>
      <c r="J204" s="216"/>
      <c r="K204" s="492"/>
      <c r="L204" s="209"/>
      <c r="M204" s="217"/>
      <c r="N204" s="343"/>
      <c r="O204" s="146"/>
      <c r="P204" s="147"/>
      <c r="Q204" s="452"/>
      <c r="R204" s="300"/>
      <c r="S204" s="453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6"/>
      <c r="AS204" s="127"/>
      <c r="AT204" s="128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148"/>
      <c r="BE204" s="149"/>
      <c r="BF204" s="150"/>
      <c r="BG204" s="129"/>
      <c r="BH204" s="17"/>
      <c r="BI204" s="130"/>
      <c r="BJ204" s="81"/>
      <c r="BK204" s="82"/>
      <c r="BL204" s="83"/>
    </row>
    <row r="205" spans="1:64" x14ac:dyDescent="0.2">
      <c r="A205" s="19">
        <f ca="1">TODAY()</f>
        <v>44692</v>
      </c>
      <c r="B205" s="477">
        <v>2022</v>
      </c>
      <c r="C205" s="500"/>
      <c r="D205" s="348"/>
      <c r="E205" s="554">
        <v>2021</v>
      </c>
      <c r="F205" s="554"/>
      <c r="G205" s="555"/>
      <c r="H205" s="477">
        <v>2020</v>
      </c>
      <c r="I205" s="500"/>
      <c r="J205" s="348"/>
      <c r="K205" s="457">
        <v>2019</v>
      </c>
      <c r="L205" s="4"/>
      <c r="M205" s="458"/>
      <c r="N205" s="347">
        <v>2018</v>
      </c>
      <c r="O205" s="347"/>
      <c r="P205" s="348"/>
      <c r="Q205" s="457">
        <v>2017</v>
      </c>
      <c r="R205" s="297"/>
      <c r="S205" s="458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77" t="s">
        <v>262</v>
      </c>
      <c r="C206" s="500" t="s">
        <v>263</v>
      </c>
      <c r="D206" s="348" t="s">
        <v>264</v>
      </c>
      <c r="E206" s="576" t="s">
        <v>262</v>
      </c>
      <c r="F206" s="576" t="s">
        <v>263</v>
      </c>
      <c r="G206" s="577" t="s">
        <v>264</v>
      </c>
      <c r="H206" s="477" t="s">
        <v>262</v>
      </c>
      <c r="I206" s="500" t="s">
        <v>263</v>
      </c>
      <c r="J206" s="348" t="s">
        <v>264</v>
      </c>
      <c r="K206" s="457" t="s">
        <v>262</v>
      </c>
      <c r="L206" s="4" t="s">
        <v>263</v>
      </c>
      <c r="M206" s="458" t="s">
        <v>264</v>
      </c>
      <c r="N206" s="347" t="s">
        <v>262</v>
      </c>
      <c r="O206" s="347" t="s">
        <v>263</v>
      </c>
      <c r="P206" s="348" t="s">
        <v>264</v>
      </c>
      <c r="Q206" s="457" t="s">
        <v>262</v>
      </c>
      <c r="R206" s="297" t="s">
        <v>263</v>
      </c>
      <c r="S206" s="458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4" t="s">
        <v>264</v>
      </c>
      <c r="BG206" s="46" t="s">
        <v>262</v>
      </c>
      <c r="BH206" s="46" t="s">
        <v>263</v>
      </c>
      <c r="BI206" s="219" t="s">
        <v>264</v>
      </c>
      <c r="BJ206" s="73" t="s">
        <v>262</v>
      </c>
      <c r="BK206" s="88" t="s">
        <v>263</v>
      </c>
      <c r="BL206" s="168" t="s">
        <v>264</v>
      </c>
    </row>
    <row r="207" spans="1:64" x14ac:dyDescent="0.2">
      <c r="A207" s="204" t="s">
        <v>71</v>
      </c>
      <c r="B207" s="436">
        <v>869</v>
      </c>
      <c r="C207" s="546" t="s">
        <v>5716</v>
      </c>
      <c r="D207" s="547">
        <v>28</v>
      </c>
      <c r="E207" s="599">
        <v>940</v>
      </c>
      <c r="F207" s="580" t="s">
        <v>4964</v>
      </c>
      <c r="G207" s="581">
        <v>39</v>
      </c>
      <c r="H207" s="436">
        <v>1057</v>
      </c>
      <c r="I207" s="546" t="s">
        <v>4213</v>
      </c>
      <c r="J207" s="547">
        <v>47</v>
      </c>
      <c r="K207" s="279">
        <v>915</v>
      </c>
      <c r="L207" s="280" t="s">
        <v>3429</v>
      </c>
      <c r="M207" s="281">
        <v>54</v>
      </c>
      <c r="N207" s="225">
        <v>936</v>
      </c>
      <c r="O207" s="225" t="s">
        <v>2687</v>
      </c>
      <c r="P207" s="226">
        <v>63</v>
      </c>
      <c r="Q207" s="255">
        <v>930</v>
      </c>
      <c r="R207" s="308" t="s">
        <v>1940</v>
      </c>
      <c r="S207" s="256">
        <v>67</v>
      </c>
      <c r="T207" s="320">
        <v>885</v>
      </c>
      <c r="U207" s="321" t="s">
        <v>1186</v>
      </c>
      <c r="V207" s="322">
        <v>91</v>
      </c>
      <c r="W207" s="279">
        <v>887</v>
      </c>
      <c r="X207" s="280" t="s">
        <v>449</v>
      </c>
      <c r="Y207" s="281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430">
        <v>6</v>
      </c>
      <c r="C208" s="524" t="s">
        <v>5688</v>
      </c>
      <c r="D208" s="525">
        <v>58</v>
      </c>
      <c r="E208" s="598">
        <v>1</v>
      </c>
      <c r="F208" s="565" t="s">
        <v>2546</v>
      </c>
      <c r="G208" s="566">
        <v>3</v>
      </c>
      <c r="H208" s="430">
        <v>2</v>
      </c>
      <c r="I208" s="524" t="s">
        <v>4185</v>
      </c>
      <c r="J208" s="525">
        <v>26</v>
      </c>
      <c r="K208" s="272">
        <v>1</v>
      </c>
      <c r="L208" s="273" t="s">
        <v>3402</v>
      </c>
      <c r="M208" s="273">
        <v>3</v>
      </c>
      <c r="N208" s="145">
        <v>4</v>
      </c>
      <c r="O208" s="146" t="s">
        <v>2660</v>
      </c>
      <c r="P208" s="147">
        <v>57</v>
      </c>
      <c r="Q208" s="135">
        <v>4</v>
      </c>
      <c r="R208" s="286" t="s">
        <v>1912</v>
      </c>
      <c r="S208" s="136">
        <v>59</v>
      </c>
      <c r="T208" s="314">
        <v>6</v>
      </c>
      <c r="U208" s="315" t="s">
        <v>1159</v>
      </c>
      <c r="V208" s="316">
        <v>185</v>
      </c>
      <c r="W208" s="272">
        <v>2</v>
      </c>
      <c r="X208" s="273" t="s">
        <v>422</v>
      </c>
      <c r="Y208" s="273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523">
        <v>108</v>
      </c>
      <c r="C209" s="524" t="s">
        <v>5689</v>
      </c>
      <c r="D209" s="525">
        <v>22</v>
      </c>
      <c r="E209" s="565">
        <v>118</v>
      </c>
      <c r="F209" s="565" t="s">
        <v>4937</v>
      </c>
      <c r="G209" s="566">
        <v>39</v>
      </c>
      <c r="H209" s="523">
        <v>143</v>
      </c>
      <c r="I209" s="524" t="s">
        <v>4186</v>
      </c>
      <c r="J209" s="525">
        <v>49</v>
      </c>
      <c r="K209" s="272">
        <v>109</v>
      </c>
      <c r="L209" s="273" t="s">
        <v>3403</v>
      </c>
      <c r="M209" s="273">
        <v>48</v>
      </c>
      <c r="N209" s="145">
        <v>109</v>
      </c>
      <c r="O209" s="146" t="s">
        <v>2661</v>
      </c>
      <c r="P209" s="147">
        <v>47</v>
      </c>
      <c r="Q209" s="135">
        <v>124</v>
      </c>
      <c r="R209" s="286" t="s">
        <v>1913</v>
      </c>
      <c r="S209" s="136">
        <v>71</v>
      </c>
      <c r="T209" s="314">
        <v>94</v>
      </c>
      <c r="U209" s="315" t="s">
        <v>1160</v>
      </c>
      <c r="V209" s="316">
        <v>68</v>
      </c>
      <c r="W209" s="272">
        <v>96</v>
      </c>
      <c r="X209" s="273" t="s">
        <v>423</v>
      </c>
      <c r="Y209" s="273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523">
        <v>3</v>
      </c>
      <c r="C210" s="524" t="s">
        <v>5690</v>
      </c>
      <c r="D210" s="525">
        <v>56</v>
      </c>
      <c r="E210" s="565">
        <v>1</v>
      </c>
      <c r="F210" s="565" t="s">
        <v>4938</v>
      </c>
      <c r="G210" s="566">
        <v>4</v>
      </c>
      <c r="H210" s="523">
        <v>4</v>
      </c>
      <c r="I210" s="524" t="s">
        <v>4187</v>
      </c>
      <c r="J210" s="525">
        <v>24</v>
      </c>
      <c r="K210" s="272">
        <v>5</v>
      </c>
      <c r="L210" s="273" t="s">
        <v>3404</v>
      </c>
      <c r="M210" s="273">
        <v>63</v>
      </c>
      <c r="N210" s="145">
        <v>4</v>
      </c>
      <c r="O210" s="146" t="s">
        <v>2662</v>
      </c>
      <c r="P210" s="147">
        <v>45</v>
      </c>
      <c r="Q210" s="135">
        <v>2</v>
      </c>
      <c r="R210" s="286" t="s">
        <v>1914</v>
      </c>
      <c r="S210" s="136">
        <v>99</v>
      </c>
      <c r="T210" s="314">
        <v>4</v>
      </c>
      <c r="U210" s="315" t="s">
        <v>1161</v>
      </c>
      <c r="V210" s="316">
        <v>75</v>
      </c>
      <c r="W210" s="272">
        <v>4</v>
      </c>
      <c r="X210" s="273" t="s">
        <v>424</v>
      </c>
      <c r="Y210" s="273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523">
        <v>0</v>
      </c>
      <c r="C211" s="524" t="s">
        <v>270</v>
      </c>
      <c r="D211" s="525">
        <v>0</v>
      </c>
      <c r="E211" s="565">
        <v>2</v>
      </c>
      <c r="F211" s="565" t="s">
        <v>4939</v>
      </c>
      <c r="G211" s="566">
        <v>13</v>
      </c>
      <c r="H211" s="523">
        <v>1</v>
      </c>
      <c r="I211" s="524" t="s">
        <v>4188</v>
      </c>
      <c r="J211" s="525">
        <v>179</v>
      </c>
      <c r="K211" s="272">
        <v>0</v>
      </c>
      <c r="L211" s="273" t="s">
        <v>270</v>
      </c>
      <c r="M211" s="273">
        <v>0</v>
      </c>
      <c r="N211" s="145">
        <v>0</v>
      </c>
      <c r="O211" s="146" t="s">
        <v>270</v>
      </c>
      <c r="P211" s="147">
        <v>0</v>
      </c>
      <c r="Q211" s="135">
        <v>2</v>
      </c>
      <c r="R211" s="286" t="s">
        <v>1915</v>
      </c>
      <c r="S211" s="136">
        <v>179</v>
      </c>
      <c r="T211" s="314">
        <v>2</v>
      </c>
      <c r="U211" s="315" t="s">
        <v>1162</v>
      </c>
      <c r="V211" s="316">
        <v>195</v>
      </c>
      <c r="W211" s="272">
        <v>2</v>
      </c>
      <c r="X211" s="273" t="s">
        <v>425</v>
      </c>
      <c r="Y211" s="273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523">
        <v>32</v>
      </c>
      <c r="C212" s="524" t="s">
        <v>5691</v>
      </c>
      <c r="D212" s="525">
        <v>47</v>
      </c>
      <c r="E212" s="565">
        <v>22</v>
      </c>
      <c r="F212" s="565" t="s">
        <v>4940</v>
      </c>
      <c r="G212" s="566">
        <v>62</v>
      </c>
      <c r="H212" s="523">
        <v>39</v>
      </c>
      <c r="I212" s="524" t="s">
        <v>4189</v>
      </c>
      <c r="J212" s="525">
        <v>66</v>
      </c>
      <c r="K212" s="272">
        <v>38</v>
      </c>
      <c r="L212" s="273" t="s">
        <v>3405</v>
      </c>
      <c r="M212" s="273">
        <v>96</v>
      </c>
      <c r="N212" s="145">
        <v>28</v>
      </c>
      <c r="O212" s="146" t="s">
        <v>2663</v>
      </c>
      <c r="P212" s="147">
        <v>96</v>
      </c>
      <c r="Q212" s="135">
        <v>46</v>
      </c>
      <c r="R212" s="286" t="s">
        <v>1916</v>
      </c>
      <c r="S212" s="136">
        <v>96</v>
      </c>
      <c r="T212" s="314">
        <v>49</v>
      </c>
      <c r="U212" s="315" t="s">
        <v>1163</v>
      </c>
      <c r="V212" s="316">
        <v>105</v>
      </c>
      <c r="W212" s="272">
        <v>35</v>
      </c>
      <c r="X212" s="273" t="s">
        <v>426</v>
      </c>
      <c r="Y212" s="273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523">
        <v>5</v>
      </c>
      <c r="C213" s="524" t="s">
        <v>5692</v>
      </c>
      <c r="D213" s="525">
        <v>28</v>
      </c>
      <c r="E213" s="565">
        <v>11</v>
      </c>
      <c r="F213" s="565" t="s">
        <v>4941</v>
      </c>
      <c r="G213" s="566">
        <v>56</v>
      </c>
      <c r="H213" s="523">
        <v>9</v>
      </c>
      <c r="I213" s="524" t="s">
        <v>4190</v>
      </c>
      <c r="J213" s="525">
        <v>56</v>
      </c>
      <c r="K213" s="272">
        <v>3</v>
      </c>
      <c r="L213" s="273" t="s">
        <v>3406</v>
      </c>
      <c r="M213" s="273">
        <v>50</v>
      </c>
      <c r="N213" s="145">
        <v>7</v>
      </c>
      <c r="O213" s="146" t="s">
        <v>2664</v>
      </c>
      <c r="P213" s="147">
        <v>56</v>
      </c>
      <c r="Q213" s="135">
        <v>3</v>
      </c>
      <c r="R213" s="286" t="s">
        <v>1917</v>
      </c>
      <c r="S213" s="136">
        <v>31</v>
      </c>
      <c r="T213" s="314">
        <v>3</v>
      </c>
      <c r="U213" s="315" t="s">
        <v>1164</v>
      </c>
      <c r="V213" s="316">
        <v>78</v>
      </c>
      <c r="W213" s="272">
        <v>9</v>
      </c>
      <c r="X213" s="273" t="s">
        <v>427</v>
      </c>
      <c r="Y213" s="273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5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523">
        <v>9</v>
      </c>
      <c r="C214" s="524" t="s">
        <v>5693</v>
      </c>
      <c r="D214" s="525">
        <v>40</v>
      </c>
      <c r="E214" s="565">
        <v>12</v>
      </c>
      <c r="F214" s="565" t="s">
        <v>4942</v>
      </c>
      <c r="G214" s="566">
        <v>54</v>
      </c>
      <c r="H214" s="523">
        <v>9</v>
      </c>
      <c r="I214" s="524" t="s">
        <v>4191</v>
      </c>
      <c r="J214" s="525">
        <v>41</v>
      </c>
      <c r="K214" s="272">
        <v>10</v>
      </c>
      <c r="L214" s="273" t="s">
        <v>3407</v>
      </c>
      <c r="M214" s="273">
        <v>44</v>
      </c>
      <c r="N214" s="145">
        <v>15</v>
      </c>
      <c r="O214" s="475" t="s">
        <v>2665</v>
      </c>
      <c r="P214" s="147">
        <v>83</v>
      </c>
      <c r="Q214" s="135">
        <v>10</v>
      </c>
      <c r="R214" s="286" t="s">
        <v>1918</v>
      </c>
      <c r="S214" s="136">
        <v>79</v>
      </c>
      <c r="T214" s="314">
        <v>12</v>
      </c>
      <c r="U214" s="315" t="s">
        <v>1165</v>
      </c>
      <c r="V214" s="316">
        <v>153</v>
      </c>
      <c r="W214" s="272">
        <v>13</v>
      </c>
      <c r="X214" s="273" t="s">
        <v>428</v>
      </c>
      <c r="Y214" s="273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523">
        <v>26</v>
      </c>
      <c r="C215" s="524" t="s">
        <v>5694</v>
      </c>
      <c r="D215" s="525">
        <v>18</v>
      </c>
      <c r="E215" s="565">
        <v>22</v>
      </c>
      <c r="F215" s="565" t="s">
        <v>4943</v>
      </c>
      <c r="G215" s="566">
        <v>51</v>
      </c>
      <c r="H215" s="523">
        <v>11</v>
      </c>
      <c r="I215" s="524" t="s">
        <v>4192</v>
      </c>
      <c r="J215" s="525">
        <v>62</v>
      </c>
      <c r="K215" s="272">
        <v>12</v>
      </c>
      <c r="L215" s="273" t="s">
        <v>3408</v>
      </c>
      <c r="M215" s="273">
        <v>73</v>
      </c>
      <c r="N215" s="145">
        <v>19</v>
      </c>
      <c r="O215" s="146" t="s">
        <v>2666</v>
      </c>
      <c r="P215" s="147">
        <v>52</v>
      </c>
      <c r="Q215" s="135">
        <v>14</v>
      </c>
      <c r="R215" s="286" t="s">
        <v>1919</v>
      </c>
      <c r="S215" s="136">
        <v>66</v>
      </c>
      <c r="T215" s="314">
        <v>15</v>
      </c>
      <c r="U215" s="315" t="s">
        <v>1166</v>
      </c>
      <c r="V215" s="316">
        <v>80</v>
      </c>
      <c r="W215" s="272">
        <v>19</v>
      </c>
      <c r="X215" s="273" t="s">
        <v>429</v>
      </c>
      <c r="Y215" s="273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523">
        <v>9</v>
      </c>
      <c r="C216" s="524" t="s">
        <v>5695</v>
      </c>
      <c r="D216" s="525">
        <v>16</v>
      </c>
      <c r="E216" s="565">
        <v>19</v>
      </c>
      <c r="F216" s="565" t="s">
        <v>4944</v>
      </c>
      <c r="G216" s="566">
        <v>52</v>
      </c>
      <c r="H216" s="523">
        <v>13</v>
      </c>
      <c r="I216" s="524" t="s">
        <v>4193</v>
      </c>
      <c r="J216" s="525">
        <v>42</v>
      </c>
      <c r="K216" s="272">
        <v>5</v>
      </c>
      <c r="L216" s="273" t="s">
        <v>3409</v>
      </c>
      <c r="M216" s="273">
        <v>121</v>
      </c>
      <c r="N216" s="145">
        <v>9</v>
      </c>
      <c r="O216" s="146" t="s">
        <v>2667</v>
      </c>
      <c r="P216" s="147">
        <v>76</v>
      </c>
      <c r="Q216" s="135">
        <v>10</v>
      </c>
      <c r="R216" s="286" t="s">
        <v>1920</v>
      </c>
      <c r="S216" s="136">
        <v>54</v>
      </c>
      <c r="T216" s="314">
        <v>13</v>
      </c>
      <c r="U216" s="315" t="s">
        <v>1167</v>
      </c>
      <c r="V216" s="316">
        <v>142</v>
      </c>
      <c r="W216" s="272">
        <v>16</v>
      </c>
      <c r="X216" s="273" t="s">
        <v>430</v>
      </c>
      <c r="Y216" s="273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523">
        <v>21</v>
      </c>
      <c r="C217" s="524" t="s">
        <v>5696</v>
      </c>
      <c r="D217" s="525">
        <v>31</v>
      </c>
      <c r="E217" s="565">
        <v>20</v>
      </c>
      <c r="F217" s="565" t="s">
        <v>4945</v>
      </c>
      <c r="G217" s="566">
        <v>41</v>
      </c>
      <c r="H217" s="523">
        <v>24</v>
      </c>
      <c r="I217" s="524" t="s">
        <v>4194</v>
      </c>
      <c r="J217" s="525">
        <v>46</v>
      </c>
      <c r="K217" s="272">
        <v>24</v>
      </c>
      <c r="L217" s="273" t="s">
        <v>3410</v>
      </c>
      <c r="M217" s="273">
        <v>56</v>
      </c>
      <c r="N217" s="145">
        <v>35</v>
      </c>
      <c r="O217" s="146" t="s">
        <v>2668</v>
      </c>
      <c r="P217" s="147">
        <v>63</v>
      </c>
      <c r="Q217" s="135">
        <v>26</v>
      </c>
      <c r="R217" s="286" t="s">
        <v>1921</v>
      </c>
      <c r="S217" s="136">
        <v>43</v>
      </c>
      <c r="T217" s="314">
        <v>23</v>
      </c>
      <c r="U217" s="315" t="s">
        <v>1168</v>
      </c>
      <c r="V217" s="316">
        <v>98</v>
      </c>
      <c r="W217" s="272">
        <v>17</v>
      </c>
      <c r="X217" s="273" t="s">
        <v>431</v>
      </c>
      <c r="Y217" s="273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523">
        <v>1</v>
      </c>
      <c r="C218" s="524" t="s">
        <v>5697</v>
      </c>
      <c r="D218" s="525">
        <v>22</v>
      </c>
      <c r="E218" s="565">
        <v>0</v>
      </c>
      <c r="F218" s="565" t="s">
        <v>270</v>
      </c>
      <c r="G218" s="566">
        <v>0</v>
      </c>
      <c r="H218" s="523">
        <v>1</v>
      </c>
      <c r="I218" s="524" t="s">
        <v>4195</v>
      </c>
      <c r="J218" s="525">
        <v>13</v>
      </c>
      <c r="K218" s="272">
        <v>1</v>
      </c>
      <c r="L218" s="273" t="s">
        <v>3411</v>
      </c>
      <c r="M218" s="273">
        <v>241</v>
      </c>
      <c r="N218" s="145">
        <v>1</v>
      </c>
      <c r="O218" s="146" t="s">
        <v>2669</v>
      </c>
      <c r="P218" s="147">
        <v>220</v>
      </c>
      <c r="Q218" s="135">
        <v>0</v>
      </c>
      <c r="R218" s="286" t="s">
        <v>270</v>
      </c>
      <c r="S218" s="136">
        <v>0</v>
      </c>
      <c r="T218" s="314">
        <v>0</v>
      </c>
      <c r="U218" s="315" t="s">
        <v>270</v>
      </c>
      <c r="V218" s="316">
        <v>0</v>
      </c>
      <c r="W218" s="272">
        <v>0</v>
      </c>
      <c r="X218" s="273" t="s">
        <v>270</v>
      </c>
      <c r="Y218" s="273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523">
        <v>6</v>
      </c>
      <c r="C219" s="524" t="s">
        <v>5698</v>
      </c>
      <c r="D219" s="525">
        <v>204</v>
      </c>
      <c r="E219" s="565">
        <v>7</v>
      </c>
      <c r="F219" s="565" t="s">
        <v>4946</v>
      </c>
      <c r="G219" s="566">
        <v>86</v>
      </c>
      <c r="H219" s="523">
        <v>4</v>
      </c>
      <c r="I219" s="524" t="s">
        <v>4196</v>
      </c>
      <c r="J219" s="525">
        <v>54</v>
      </c>
      <c r="K219" s="272">
        <v>2</v>
      </c>
      <c r="L219" s="273" t="s">
        <v>3412</v>
      </c>
      <c r="M219" s="273">
        <v>20</v>
      </c>
      <c r="N219" s="145">
        <v>8</v>
      </c>
      <c r="O219" s="146" t="s">
        <v>2670</v>
      </c>
      <c r="P219" s="147">
        <v>38</v>
      </c>
      <c r="Q219" s="135">
        <v>3</v>
      </c>
      <c r="R219" s="286" t="s">
        <v>1922</v>
      </c>
      <c r="S219" s="136">
        <v>180</v>
      </c>
      <c r="T219" s="314">
        <v>5</v>
      </c>
      <c r="U219" s="315" t="s">
        <v>1169</v>
      </c>
      <c r="V219" s="316">
        <v>94</v>
      </c>
      <c r="W219" s="272">
        <v>4</v>
      </c>
      <c r="X219" s="273" t="s">
        <v>432</v>
      </c>
      <c r="Y219" s="273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523">
        <v>22</v>
      </c>
      <c r="C220" s="524" t="s">
        <v>5699</v>
      </c>
      <c r="D220" s="525">
        <v>28</v>
      </c>
      <c r="E220" s="565">
        <v>12</v>
      </c>
      <c r="F220" s="565" t="s">
        <v>4947</v>
      </c>
      <c r="G220" s="566">
        <v>14</v>
      </c>
      <c r="H220" s="523">
        <v>30</v>
      </c>
      <c r="I220" s="524" t="s">
        <v>4197</v>
      </c>
      <c r="J220" s="525">
        <v>27</v>
      </c>
      <c r="K220" s="272">
        <v>21</v>
      </c>
      <c r="L220" s="273" t="s">
        <v>3413</v>
      </c>
      <c r="M220" s="273">
        <v>42</v>
      </c>
      <c r="N220" s="145">
        <v>5</v>
      </c>
      <c r="O220" s="146" t="s">
        <v>2671</v>
      </c>
      <c r="P220" s="147">
        <v>65</v>
      </c>
      <c r="Q220" s="135">
        <v>15</v>
      </c>
      <c r="R220" s="286" t="s">
        <v>1923</v>
      </c>
      <c r="S220" s="136">
        <v>81</v>
      </c>
      <c r="T220" s="314">
        <v>7</v>
      </c>
      <c r="U220" s="315" t="s">
        <v>1170</v>
      </c>
      <c r="V220" s="316">
        <v>82</v>
      </c>
      <c r="W220" s="272">
        <v>15</v>
      </c>
      <c r="X220" s="273" t="s">
        <v>433</v>
      </c>
      <c r="Y220" s="273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523">
        <v>104</v>
      </c>
      <c r="C221" s="524" t="s">
        <v>5700</v>
      </c>
      <c r="D221" s="525">
        <v>29</v>
      </c>
      <c r="E221" s="565">
        <v>96</v>
      </c>
      <c r="F221" s="565" t="s">
        <v>4948</v>
      </c>
      <c r="G221" s="566">
        <v>32</v>
      </c>
      <c r="H221" s="523">
        <v>122</v>
      </c>
      <c r="I221" s="524" t="s">
        <v>4198</v>
      </c>
      <c r="J221" s="525">
        <v>47</v>
      </c>
      <c r="K221" s="272">
        <v>110</v>
      </c>
      <c r="L221" s="273" t="s">
        <v>3414</v>
      </c>
      <c r="M221" s="273">
        <v>66</v>
      </c>
      <c r="N221" s="145">
        <v>95</v>
      </c>
      <c r="O221" s="146" t="s">
        <v>2672</v>
      </c>
      <c r="P221" s="147">
        <v>67</v>
      </c>
      <c r="Q221" s="135">
        <v>86</v>
      </c>
      <c r="R221" s="286" t="s">
        <v>1924</v>
      </c>
      <c r="S221" s="136">
        <v>77</v>
      </c>
      <c r="T221" s="314">
        <v>91</v>
      </c>
      <c r="U221" s="315" t="s">
        <v>1171</v>
      </c>
      <c r="V221" s="316">
        <v>82</v>
      </c>
      <c r="W221" s="272">
        <v>77</v>
      </c>
      <c r="X221" s="273" t="s">
        <v>434</v>
      </c>
      <c r="Y221" s="273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523">
        <v>21</v>
      </c>
      <c r="C222" s="524" t="s">
        <v>5701</v>
      </c>
      <c r="D222" s="525">
        <v>23</v>
      </c>
      <c r="E222" s="565">
        <v>31</v>
      </c>
      <c r="F222" s="565" t="s">
        <v>4949</v>
      </c>
      <c r="G222" s="566">
        <v>52</v>
      </c>
      <c r="H222" s="523">
        <v>35</v>
      </c>
      <c r="I222" s="524" t="s">
        <v>4199</v>
      </c>
      <c r="J222" s="525">
        <v>67</v>
      </c>
      <c r="K222" s="272">
        <v>25</v>
      </c>
      <c r="L222" s="273" t="s">
        <v>3415</v>
      </c>
      <c r="M222" s="273">
        <v>73</v>
      </c>
      <c r="N222" s="145">
        <v>24</v>
      </c>
      <c r="O222" s="146" t="s">
        <v>2673</v>
      </c>
      <c r="P222" s="147">
        <v>67</v>
      </c>
      <c r="Q222" s="135">
        <v>19</v>
      </c>
      <c r="R222" s="286" t="s">
        <v>1925</v>
      </c>
      <c r="S222" s="136">
        <v>75</v>
      </c>
      <c r="T222" s="314">
        <v>21</v>
      </c>
      <c r="U222" s="315" t="s">
        <v>1172</v>
      </c>
      <c r="V222" s="316">
        <v>84</v>
      </c>
      <c r="W222" s="272">
        <v>14</v>
      </c>
      <c r="X222" s="273" t="s">
        <v>435</v>
      </c>
      <c r="Y222" s="273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523">
        <v>20</v>
      </c>
      <c r="C223" s="524" t="s">
        <v>5702</v>
      </c>
      <c r="D223" s="525">
        <v>60</v>
      </c>
      <c r="E223" s="565">
        <v>37</v>
      </c>
      <c r="F223" s="565" t="s">
        <v>4950</v>
      </c>
      <c r="G223" s="566">
        <v>30</v>
      </c>
      <c r="H223" s="523">
        <v>34</v>
      </c>
      <c r="I223" s="524" t="s">
        <v>4200</v>
      </c>
      <c r="J223" s="525">
        <v>39</v>
      </c>
      <c r="K223" s="272">
        <v>32</v>
      </c>
      <c r="L223" s="273" t="s">
        <v>3416</v>
      </c>
      <c r="M223" s="273">
        <v>38</v>
      </c>
      <c r="N223" s="145">
        <v>33</v>
      </c>
      <c r="O223" s="146" t="s">
        <v>2674</v>
      </c>
      <c r="P223" s="147">
        <v>65</v>
      </c>
      <c r="Q223" s="135">
        <v>36</v>
      </c>
      <c r="R223" s="286" t="s">
        <v>1926</v>
      </c>
      <c r="S223" s="136">
        <v>80</v>
      </c>
      <c r="T223" s="314">
        <v>35</v>
      </c>
      <c r="U223" s="315" t="s">
        <v>1173</v>
      </c>
      <c r="V223" s="316">
        <v>128</v>
      </c>
      <c r="W223" s="272">
        <v>34</v>
      </c>
      <c r="X223" s="273" t="s">
        <v>436</v>
      </c>
      <c r="Y223" s="273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523">
        <v>27</v>
      </c>
      <c r="C224" s="524" t="s">
        <v>5703</v>
      </c>
      <c r="D224" s="525">
        <v>21</v>
      </c>
      <c r="E224" s="565">
        <v>42</v>
      </c>
      <c r="F224" s="565" t="s">
        <v>4951</v>
      </c>
      <c r="G224" s="566">
        <v>39</v>
      </c>
      <c r="H224" s="523">
        <v>68</v>
      </c>
      <c r="I224" s="524" t="s">
        <v>4201</v>
      </c>
      <c r="J224" s="525">
        <v>42</v>
      </c>
      <c r="K224" s="272">
        <v>35</v>
      </c>
      <c r="L224" s="273" t="s">
        <v>3417</v>
      </c>
      <c r="M224" s="273">
        <v>42</v>
      </c>
      <c r="N224" s="145">
        <v>44</v>
      </c>
      <c r="O224" s="146" t="s">
        <v>2675</v>
      </c>
      <c r="P224" s="147">
        <v>55</v>
      </c>
      <c r="Q224" s="135">
        <v>41</v>
      </c>
      <c r="R224" s="286" t="s">
        <v>1927</v>
      </c>
      <c r="S224" s="136">
        <v>39</v>
      </c>
      <c r="T224" s="314">
        <v>42</v>
      </c>
      <c r="U224" s="315" t="s">
        <v>1174</v>
      </c>
      <c r="V224" s="316">
        <v>67</v>
      </c>
      <c r="W224" s="272">
        <v>57</v>
      </c>
      <c r="X224" s="273" t="s">
        <v>437</v>
      </c>
      <c r="Y224" s="273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523">
        <v>3</v>
      </c>
      <c r="C225" s="524" t="s">
        <v>5704</v>
      </c>
      <c r="D225" s="525">
        <v>29</v>
      </c>
      <c r="E225" s="565">
        <v>1</v>
      </c>
      <c r="F225" s="565" t="s">
        <v>4952</v>
      </c>
      <c r="G225" s="566">
        <v>35</v>
      </c>
      <c r="H225" s="523">
        <v>1</v>
      </c>
      <c r="I225" s="524" t="s">
        <v>1622</v>
      </c>
      <c r="J225" s="525">
        <v>98</v>
      </c>
      <c r="K225" s="272">
        <v>2</v>
      </c>
      <c r="L225" s="273" t="s">
        <v>3418</v>
      </c>
      <c r="M225" s="273">
        <v>54</v>
      </c>
      <c r="N225" s="145">
        <v>3</v>
      </c>
      <c r="O225" s="146" t="s">
        <v>2676</v>
      </c>
      <c r="P225" s="147">
        <v>81</v>
      </c>
      <c r="Q225" s="135">
        <v>4</v>
      </c>
      <c r="R225" s="286" t="s">
        <v>1928</v>
      </c>
      <c r="S225" s="136">
        <v>25</v>
      </c>
      <c r="T225" s="314">
        <v>1</v>
      </c>
      <c r="U225" s="315" t="s">
        <v>1175</v>
      </c>
      <c r="V225" s="316">
        <v>92</v>
      </c>
      <c r="W225" s="272">
        <v>4</v>
      </c>
      <c r="X225" s="273" t="s">
        <v>438</v>
      </c>
      <c r="Y225" s="273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523">
        <v>71</v>
      </c>
      <c r="C226" s="524" t="s">
        <v>5705</v>
      </c>
      <c r="D226" s="525">
        <v>16</v>
      </c>
      <c r="E226" s="565">
        <v>75</v>
      </c>
      <c r="F226" s="565" t="s">
        <v>4953</v>
      </c>
      <c r="G226" s="566">
        <v>23</v>
      </c>
      <c r="H226" s="523">
        <v>86</v>
      </c>
      <c r="I226" s="524" t="s">
        <v>4202</v>
      </c>
      <c r="J226" s="525">
        <v>28</v>
      </c>
      <c r="K226" s="272">
        <v>87</v>
      </c>
      <c r="L226" s="273" t="s">
        <v>733</v>
      </c>
      <c r="M226" s="273">
        <v>42</v>
      </c>
      <c r="N226" s="145">
        <v>60</v>
      </c>
      <c r="O226" s="146" t="s">
        <v>2677</v>
      </c>
      <c r="P226" s="147">
        <v>48</v>
      </c>
      <c r="Q226" s="135">
        <v>88</v>
      </c>
      <c r="R226" s="286" t="s">
        <v>1929</v>
      </c>
      <c r="S226" s="136">
        <v>38</v>
      </c>
      <c r="T226" s="314">
        <v>74</v>
      </c>
      <c r="U226" s="315" t="s">
        <v>1176</v>
      </c>
      <c r="V226" s="316">
        <v>68</v>
      </c>
      <c r="W226" s="272">
        <v>80</v>
      </c>
      <c r="X226" s="273" t="s">
        <v>439</v>
      </c>
      <c r="Y226" s="273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523">
        <v>6</v>
      </c>
      <c r="C227" s="524" t="s">
        <v>5706</v>
      </c>
      <c r="D227" s="525">
        <v>30</v>
      </c>
      <c r="E227" s="565">
        <v>7</v>
      </c>
      <c r="F227" s="565" t="s">
        <v>4954</v>
      </c>
      <c r="G227" s="566">
        <v>24</v>
      </c>
      <c r="H227" s="523">
        <v>6</v>
      </c>
      <c r="I227" s="524" t="s">
        <v>4203</v>
      </c>
      <c r="J227" s="525">
        <v>49</v>
      </c>
      <c r="K227" s="272">
        <v>3</v>
      </c>
      <c r="L227" s="273" t="s">
        <v>3419</v>
      </c>
      <c r="M227" s="273">
        <v>20</v>
      </c>
      <c r="N227" s="145">
        <v>5</v>
      </c>
      <c r="O227" s="146" t="s">
        <v>2678</v>
      </c>
      <c r="P227" s="147">
        <v>42</v>
      </c>
      <c r="Q227" s="135">
        <v>9</v>
      </c>
      <c r="R227" s="286" t="s">
        <v>1930</v>
      </c>
      <c r="S227" s="136">
        <v>38</v>
      </c>
      <c r="T227" s="314">
        <v>8</v>
      </c>
      <c r="U227" s="315" t="s">
        <v>1177</v>
      </c>
      <c r="V227" s="316">
        <v>175</v>
      </c>
      <c r="W227" s="272">
        <v>1</v>
      </c>
      <c r="X227" s="273" t="s">
        <v>307</v>
      </c>
      <c r="Y227" s="273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523">
        <v>81</v>
      </c>
      <c r="C228" s="524" t="s">
        <v>5707</v>
      </c>
      <c r="D228" s="525">
        <v>42</v>
      </c>
      <c r="E228" s="565">
        <v>88</v>
      </c>
      <c r="F228" s="565" t="s">
        <v>4955</v>
      </c>
      <c r="G228" s="566">
        <v>54</v>
      </c>
      <c r="H228" s="523">
        <v>76</v>
      </c>
      <c r="I228" s="524" t="s">
        <v>4204</v>
      </c>
      <c r="J228" s="525">
        <v>85</v>
      </c>
      <c r="K228" s="272">
        <v>72</v>
      </c>
      <c r="L228" s="273" t="s">
        <v>3420</v>
      </c>
      <c r="M228" s="273">
        <v>82</v>
      </c>
      <c r="N228" s="145">
        <v>82</v>
      </c>
      <c r="O228" s="146" t="s">
        <v>2679</v>
      </c>
      <c r="P228" s="147">
        <v>75</v>
      </c>
      <c r="Q228" s="135">
        <v>71</v>
      </c>
      <c r="R228" s="286" t="s">
        <v>1931</v>
      </c>
      <c r="S228" s="136">
        <v>85</v>
      </c>
      <c r="T228" s="314">
        <v>80</v>
      </c>
      <c r="U228" s="315" t="s">
        <v>1178</v>
      </c>
      <c r="V228" s="316">
        <v>100</v>
      </c>
      <c r="W228" s="272">
        <v>86</v>
      </c>
      <c r="X228" s="273" t="s">
        <v>440</v>
      </c>
      <c r="Y228" s="273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523">
        <v>2</v>
      </c>
      <c r="C229" s="524" t="s">
        <v>5708</v>
      </c>
      <c r="D229" s="525">
        <v>45</v>
      </c>
      <c r="E229" s="565">
        <v>3</v>
      </c>
      <c r="F229" s="565" t="s">
        <v>4956</v>
      </c>
      <c r="G229" s="566">
        <v>104</v>
      </c>
      <c r="H229" s="523">
        <v>3</v>
      </c>
      <c r="I229" s="524" t="s">
        <v>4205</v>
      </c>
      <c r="J229" s="525">
        <v>91</v>
      </c>
      <c r="K229" s="272">
        <v>2</v>
      </c>
      <c r="L229" s="273" t="s">
        <v>3421</v>
      </c>
      <c r="M229" s="273">
        <v>76</v>
      </c>
      <c r="N229" s="145">
        <v>0</v>
      </c>
      <c r="O229" s="146" t="s">
        <v>270</v>
      </c>
      <c r="P229" s="147">
        <v>0</v>
      </c>
      <c r="Q229" s="135">
        <v>2</v>
      </c>
      <c r="R229" s="286" t="s">
        <v>1932</v>
      </c>
      <c r="S229" s="136">
        <v>158</v>
      </c>
      <c r="T229" s="314">
        <v>0</v>
      </c>
      <c r="U229" s="315" t="s">
        <v>270</v>
      </c>
      <c r="V229" s="316">
        <v>0</v>
      </c>
      <c r="W229" s="272">
        <v>3</v>
      </c>
      <c r="X229" s="273" t="s">
        <v>441</v>
      </c>
      <c r="Y229" s="273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523">
        <v>6</v>
      </c>
      <c r="C230" s="524" t="s">
        <v>5709</v>
      </c>
      <c r="D230" s="525">
        <v>69</v>
      </c>
      <c r="E230" s="565">
        <v>7</v>
      </c>
      <c r="F230" s="565" t="s">
        <v>4957</v>
      </c>
      <c r="G230" s="566">
        <v>9</v>
      </c>
      <c r="H230" s="523">
        <v>10</v>
      </c>
      <c r="I230" s="524" t="s">
        <v>4206</v>
      </c>
      <c r="J230" s="525">
        <v>87</v>
      </c>
      <c r="K230" s="272">
        <v>8</v>
      </c>
      <c r="L230" s="273" t="s">
        <v>3422</v>
      </c>
      <c r="M230" s="273">
        <v>37</v>
      </c>
      <c r="N230" s="145">
        <v>6</v>
      </c>
      <c r="O230" s="146" t="s">
        <v>2680</v>
      </c>
      <c r="P230" s="147">
        <v>68</v>
      </c>
      <c r="Q230" s="135">
        <v>4</v>
      </c>
      <c r="R230" s="286" t="s">
        <v>1933</v>
      </c>
      <c r="S230" s="136">
        <v>16</v>
      </c>
      <c r="T230" s="314">
        <v>7</v>
      </c>
      <c r="U230" s="315" t="s">
        <v>1179</v>
      </c>
      <c r="V230" s="316">
        <v>89</v>
      </c>
      <c r="W230" s="272">
        <v>6</v>
      </c>
      <c r="X230" s="273" t="s">
        <v>442</v>
      </c>
      <c r="Y230" s="273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523">
        <v>65</v>
      </c>
      <c r="C231" s="524" t="s">
        <v>5710</v>
      </c>
      <c r="D231" s="525">
        <v>27</v>
      </c>
      <c r="E231" s="565">
        <v>48</v>
      </c>
      <c r="F231" s="565" t="s">
        <v>4958</v>
      </c>
      <c r="G231" s="566">
        <v>51</v>
      </c>
      <c r="H231" s="523">
        <v>46</v>
      </c>
      <c r="I231" s="524" t="s">
        <v>4207</v>
      </c>
      <c r="J231" s="525">
        <v>37</v>
      </c>
      <c r="K231" s="272">
        <v>68</v>
      </c>
      <c r="L231" s="273" t="s">
        <v>3423</v>
      </c>
      <c r="M231" s="273">
        <v>44</v>
      </c>
      <c r="N231" s="145">
        <v>84</v>
      </c>
      <c r="O231" s="146" t="s">
        <v>2681</v>
      </c>
      <c r="P231" s="147">
        <v>87</v>
      </c>
      <c r="Q231" s="135">
        <v>64</v>
      </c>
      <c r="R231" s="286" t="s">
        <v>1934</v>
      </c>
      <c r="S231" s="136">
        <v>67</v>
      </c>
      <c r="T231" s="314">
        <v>75</v>
      </c>
      <c r="U231" s="315" t="s">
        <v>1180</v>
      </c>
      <c r="V231" s="316">
        <v>81</v>
      </c>
      <c r="W231" s="272">
        <v>73</v>
      </c>
      <c r="X231" s="273" t="s">
        <v>443</v>
      </c>
      <c r="Y231" s="273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523">
        <v>10</v>
      </c>
      <c r="C232" s="524" t="s">
        <v>5711</v>
      </c>
      <c r="D232" s="525">
        <v>53</v>
      </c>
      <c r="E232" s="565">
        <v>16</v>
      </c>
      <c r="F232" s="565" t="s">
        <v>4959</v>
      </c>
      <c r="G232" s="566">
        <v>56</v>
      </c>
      <c r="H232" s="523">
        <v>22</v>
      </c>
      <c r="I232" s="524" t="s">
        <v>4208</v>
      </c>
      <c r="J232" s="525">
        <v>134</v>
      </c>
      <c r="K232" s="272">
        <v>7</v>
      </c>
      <c r="L232" s="273" t="s">
        <v>3424</v>
      </c>
      <c r="M232" s="273">
        <v>86</v>
      </c>
      <c r="N232" s="145">
        <v>10</v>
      </c>
      <c r="O232" s="146" t="s">
        <v>2682</v>
      </c>
      <c r="P232" s="147">
        <v>68</v>
      </c>
      <c r="Q232" s="135">
        <v>10</v>
      </c>
      <c r="R232" s="286" t="s">
        <v>1935</v>
      </c>
      <c r="S232" s="136">
        <v>127</v>
      </c>
      <c r="T232" s="314">
        <v>11</v>
      </c>
      <c r="U232" s="315" t="s">
        <v>1181</v>
      </c>
      <c r="V232" s="316">
        <v>162</v>
      </c>
      <c r="W232" s="272">
        <v>6</v>
      </c>
      <c r="X232" s="273" t="s">
        <v>444</v>
      </c>
      <c r="Y232" s="273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523">
        <v>20</v>
      </c>
      <c r="C233" s="524" t="s">
        <v>5712</v>
      </c>
      <c r="D233" s="525">
        <v>11</v>
      </c>
      <c r="E233" s="565">
        <v>32</v>
      </c>
      <c r="F233" s="565" t="s">
        <v>4960</v>
      </c>
      <c r="G233" s="566">
        <v>47</v>
      </c>
      <c r="H233" s="523">
        <v>15</v>
      </c>
      <c r="I233" s="524" t="s">
        <v>4209</v>
      </c>
      <c r="J233" s="525">
        <v>30</v>
      </c>
      <c r="K233" s="272">
        <v>32</v>
      </c>
      <c r="L233" s="273" t="s">
        <v>3425</v>
      </c>
      <c r="M233" s="273">
        <v>41</v>
      </c>
      <c r="N233" s="145">
        <v>18</v>
      </c>
      <c r="O233" s="146" t="s">
        <v>2683</v>
      </c>
      <c r="P233" s="147">
        <v>102</v>
      </c>
      <c r="Q233" s="135">
        <v>23</v>
      </c>
      <c r="R233" s="286" t="s">
        <v>1936</v>
      </c>
      <c r="S233" s="136">
        <v>69</v>
      </c>
      <c r="T233" s="314">
        <v>13</v>
      </c>
      <c r="U233" s="315" t="s">
        <v>1182</v>
      </c>
      <c r="V233" s="316">
        <v>65</v>
      </c>
      <c r="W233" s="272">
        <v>28</v>
      </c>
      <c r="X233" s="273" t="s">
        <v>445</v>
      </c>
      <c r="Y233" s="273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523">
        <v>10</v>
      </c>
      <c r="C234" s="524" t="s">
        <v>5713</v>
      </c>
      <c r="D234" s="525">
        <v>17</v>
      </c>
      <c r="E234" s="565">
        <v>9</v>
      </c>
      <c r="F234" s="565" t="s">
        <v>4961</v>
      </c>
      <c r="G234" s="566">
        <v>19</v>
      </c>
      <c r="H234" s="523">
        <v>15</v>
      </c>
      <c r="I234" s="524" t="s">
        <v>4210</v>
      </c>
      <c r="J234" s="525">
        <v>41</v>
      </c>
      <c r="K234" s="272">
        <v>6</v>
      </c>
      <c r="L234" s="273" t="s">
        <v>3426</v>
      </c>
      <c r="M234" s="273">
        <v>23</v>
      </c>
      <c r="N234" s="145">
        <v>12</v>
      </c>
      <c r="O234" s="146" t="s">
        <v>2684</v>
      </c>
      <c r="P234" s="147">
        <v>65</v>
      </c>
      <c r="Q234" s="135">
        <v>9</v>
      </c>
      <c r="R234" s="286" t="s">
        <v>1937</v>
      </c>
      <c r="S234" s="136">
        <v>43</v>
      </c>
      <c r="T234" s="314">
        <v>14</v>
      </c>
      <c r="U234" s="315" t="s">
        <v>1183</v>
      </c>
      <c r="V234" s="316">
        <v>78</v>
      </c>
      <c r="W234" s="272">
        <v>7</v>
      </c>
      <c r="X234" s="273" t="s">
        <v>446</v>
      </c>
      <c r="Y234" s="273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523">
        <v>7</v>
      </c>
      <c r="C235" s="524" t="s">
        <v>5714</v>
      </c>
      <c r="D235" s="525">
        <v>7</v>
      </c>
      <c r="E235" s="565">
        <v>6</v>
      </c>
      <c r="F235" s="565" t="s">
        <v>4962</v>
      </c>
      <c r="G235" s="566">
        <v>33</v>
      </c>
      <c r="H235" s="523">
        <v>5</v>
      </c>
      <c r="I235" s="524" t="s">
        <v>4211</v>
      </c>
      <c r="J235" s="525">
        <v>37</v>
      </c>
      <c r="K235" s="272">
        <v>5</v>
      </c>
      <c r="L235" s="273" t="s">
        <v>3427</v>
      </c>
      <c r="M235" s="273">
        <v>42</v>
      </c>
      <c r="N235" s="145">
        <v>6</v>
      </c>
      <c r="O235" s="146" t="s">
        <v>2685</v>
      </c>
      <c r="P235" s="147">
        <v>70</v>
      </c>
      <c r="Q235" s="135">
        <v>9</v>
      </c>
      <c r="R235" s="286" t="s">
        <v>1938</v>
      </c>
      <c r="S235" s="136">
        <v>60</v>
      </c>
      <c r="T235" s="314">
        <v>7</v>
      </c>
      <c r="U235" s="315" t="s">
        <v>1184</v>
      </c>
      <c r="V235" s="316">
        <v>127</v>
      </c>
      <c r="W235" s="272">
        <v>5</v>
      </c>
      <c r="X235" s="273" t="s">
        <v>447</v>
      </c>
      <c r="Y235" s="273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596" t="s">
        <v>16</v>
      </c>
      <c r="B236" s="533">
        <v>168</v>
      </c>
      <c r="C236" s="527" t="s">
        <v>5715</v>
      </c>
      <c r="D236" s="528">
        <v>17</v>
      </c>
      <c r="E236" s="565">
        <v>195</v>
      </c>
      <c r="F236" s="565" t="s">
        <v>4963</v>
      </c>
      <c r="G236" s="566">
        <v>31</v>
      </c>
      <c r="H236" s="523">
        <v>223</v>
      </c>
      <c r="I236" s="524" t="s">
        <v>4212</v>
      </c>
      <c r="J236" s="525">
        <v>33</v>
      </c>
      <c r="K236" s="272">
        <v>190</v>
      </c>
      <c r="L236" s="273" t="s">
        <v>3428</v>
      </c>
      <c r="M236" s="273">
        <v>43</v>
      </c>
      <c r="N236" s="139">
        <v>210</v>
      </c>
      <c r="O236" s="140" t="s">
        <v>2686</v>
      </c>
      <c r="P236" s="141">
        <v>50</v>
      </c>
      <c r="Q236" s="131">
        <v>196</v>
      </c>
      <c r="R236" s="305" t="s">
        <v>1939</v>
      </c>
      <c r="S236" s="132">
        <v>61</v>
      </c>
      <c r="T236" s="317">
        <v>173</v>
      </c>
      <c r="U236" s="318" t="s">
        <v>1185</v>
      </c>
      <c r="V236" s="319">
        <v>94</v>
      </c>
      <c r="W236" s="275">
        <v>174</v>
      </c>
      <c r="X236" s="276" t="s">
        <v>448</v>
      </c>
      <c r="Y236" s="276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A237" s="596"/>
      <c r="B237" s="601"/>
      <c r="C237" s="542"/>
      <c r="D237" s="543"/>
      <c r="E237" s="560"/>
      <c r="F237" s="560"/>
      <c r="G237" s="561"/>
      <c r="H237" s="544"/>
      <c r="I237" s="544"/>
      <c r="J237" s="545"/>
      <c r="K237" s="493"/>
      <c r="L237" s="494"/>
      <c r="M237" s="495"/>
      <c r="N237" s="343"/>
      <c r="O237" s="343"/>
      <c r="P237" s="343"/>
      <c r="Q237"/>
      <c r="S237"/>
      <c r="T237" s="478"/>
      <c r="U237" s="478"/>
      <c r="V237" s="478"/>
      <c r="W237" s="273"/>
      <c r="X237" s="273"/>
      <c r="Y237" s="273"/>
      <c r="Z237" s="363"/>
      <c r="AA237" s="363"/>
      <c r="AB237" s="363"/>
      <c r="AF237" s="363"/>
      <c r="AG237" s="363"/>
      <c r="AH237" s="363"/>
      <c r="AL237" s="363"/>
      <c r="AM237" s="363"/>
      <c r="AN237" s="363"/>
      <c r="AO237" s="14"/>
      <c r="AP237" s="14"/>
      <c r="AQ237" s="14"/>
      <c r="AR237" s="360"/>
      <c r="AS237" s="360"/>
      <c r="AT237" s="360"/>
      <c r="AX237" s="363"/>
      <c r="AY237" s="363"/>
      <c r="AZ237" s="363"/>
      <c r="BD237" s="363"/>
      <c r="BE237" s="363"/>
      <c r="BF237" s="363"/>
      <c r="BJ237" s="363"/>
      <c r="BK237" s="363"/>
      <c r="BL237" s="363"/>
    </row>
    <row r="238" spans="1:64" x14ac:dyDescent="0.2">
      <c r="A238" s="596"/>
      <c r="B238" s="477">
        <v>2022</v>
      </c>
      <c r="C238" s="500"/>
      <c r="D238" s="348"/>
      <c r="E238" s="554">
        <v>2021</v>
      </c>
      <c r="F238" s="554"/>
      <c r="G238" s="555"/>
      <c r="H238" s="500">
        <v>2020</v>
      </c>
      <c r="I238" s="500"/>
      <c r="J238" s="348"/>
      <c r="K238" s="457">
        <v>2019</v>
      </c>
      <c r="L238" s="4"/>
      <c r="M238" s="458"/>
    </row>
    <row r="239" spans="1:64" x14ac:dyDescent="0.2">
      <c r="A239" s="597"/>
      <c r="B239" s="477" t="s">
        <v>262</v>
      </c>
      <c r="C239" s="500" t="s">
        <v>263</v>
      </c>
      <c r="D239" s="348" t="s">
        <v>264</v>
      </c>
      <c r="E239" s="554" t="s">
        <v>262</v>
      </c>
      <c r="F239" s="554" t="s">
        <v>263</v>
      </c>
      <c r="G239" s="555" t="s">
        <v>264</v>
      </c>
      <c r="H239" s="231" t="s">
        <v>262</v>
      </c>
      <c r="I239" s="231" t="s">
        <v>263</v>
      </c>
      <c r="J239" s="232" t="s">
        <v>264</v>
      </c>
      <c r="K239" s="257" t="s">
        <v>262</v>
      </c>
      <c r="L239" s="258" t="s">
        <v>263</v>
      </c>
      <c r="M239" s="259" t="s">
        <v>264</v>
      </c>
    </row>
    <row r="240" spans="1:64" ht="15" x14ac:dyDescent="0.2">
      <c r="A240" s="204" t="s">
        <v>3466</v>
      </c>
      <c r="B240" s="436">
        <v>48</v>
      </c>
      <c r="C240" s="546" t="s">
        <v>5724</v>
      </c>
      <c r="D240" s="547">
        <v>76</v>
      </c>
      <c r="E240" s="599">
        <v>64</v>
      </c>
      <c r="F240" s="580" t="s">
        <v>4974</v>
      </c>
      <c r="G240" s="581">
        <v>86</v>
      </c>
      <c r="H240" s="437">
        <v>68</v>
      </c>
      <c r="I240" s="546" t="s">
        <v>4228</v>
      </c>
      <c r="J240" s="547">
        <v>112</v>
      </c>
      <c r="K240" s="496">
        <v>67</v>
      </c>
      <c r="L240" s="497" t="s">
        <v>3467</v>
      </c>
      <c r="M240" s="498">
        <v>112</v>
      </c>
    </row>
    <row r="241" spans="1:61" x14ac:dyDescent="0.2">
      <c r="A241" s="484" t="s">
        <v>3445</v>
      </c>
      <c r="B241" s="430">
        <v>0</v>
      </c>
      <c r="C241" s="524" t="s">
        <v>270</v>
      </c>
      <c r="D241" s="525">
        <v>0</v>
      </c>
      <c r="E241" s="598">
        <v>2</v>
      </c>
      <c r="F241" s="565" t="s">
        <v>4965</v>
      </c>
      <c r="G241" s="566">
        <v>201</v>
      </c>
      <c r="H241" s="430">
        <v>2</v>
      </c>
      <c r="I241" s="524" t="s">
        <v>4214</v>
      </c>
      <c r="J241" s="525">
        <v>114</v>
      </c>
      <c r="K241" s="269">
        <v>2</v>
      </c>
      <c r="L241" s="270" t="s">
        <v>3430</v>
      </c>
      <c r="M241" s="271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84" t="s">
        <v>3446</v>
      </c>
      <c r="B242" s="523">
        <v>1</v>
      </c>
      <c r="C242" s="524" t="s">
        <v>5717</v>
      </c>
      <c r="D242" s="525">
        <v>97</v>
      </c>
      <c r="E242" s="565">
        <v>0</v>
      </c>
      <c r="F242" s="565" t="s">
        <v>270</v>
      </c>
      <c r="G242" s="566">
        <v>0</v>
      </c>
      <c r="H242" s="523">
        <v>0</v>
      </c>
      <c r="I242" s="524" t="s">
        <v>270</v>
      </c>
      <c r="J242" s="525">
        <v>0</v>
      </c>
      <c r="K242" s="272">
        <v>3</v>
      </c>
      <c r="L242" s="273" t="s">
        <v>3431</v>
      </c>
      <c r="M242" s="274">
        <v>83</v>
      </c>
      <c r="AR242" s="16"/>
      <c r="AS242" s="16"/>
      <c r="AT242" s="16"/>
    </row>
    <row r="243" spans="1:61" x14ac:dyDescent="0.2">
      <c r="A243" s="484" t="s">
        <v>3447</v>
      </c>
      <c r="B243" s="523">
        <v>0</v>
      </c>
      <c r="C243" s="524" t="s">
        <v>270</v>
      </c>
      <c r="D243" s="525">
        <v>0</v>
      </c>
      <c r="E243" s="565">
        <v>1</v>
      </c>
      <c r="F243" s="565" t="s">
        <v>284</v>
      </c>
      <c r="G243" s="566">
        <v>150</v>
      </c>
      <c r="H243" s="523">
        <v>2</v>
      </c>
      <c r="I243" s="524" t="s">
        <v>4215</v>
      </c>
      <c r="J243" s="525">
        <v>97</v>
      </c>
      <c r="K243" s="272">
        <v>1</v>
      </c>
      <c r="L243" s="273" t="s">
        <v>3432</v>
      </c>
      <c r="M243" s="274">
        <v>174</v>
      </c>
    </row>
    <row r="244" spans="1:61" x14ac:dyDescent="0.2">
      <c r="A244" s="484" t="s">
        <v>3448</v>
      </c>
      <c r="B244" s="523">
        <v>0</v>
      </c>
      <c r="C244" s="524" t="s">
        <v>270</v>
      </c>
      <c r="D244" s="525">
        <v>0</v>
      </c>
      <c r="E244" s="565">
        <v>3</v>
      </c>
      <c r="F244" s="565" t="s">
        <v>4966</v>
      </c>
      <c r="G244" s="566">
        <v>30</v>
      </c>
      <c r="H244" s="523">
        <v>3</v>
      </c>
      <c r="I244" s="524" t="s">
        <v>4216</v>
      </c>
      <c r="J244" s="525">
        <v>188</v>
      </c>
      <c r="K244" s="272">
        <v>1</v>
      </c>
      <c r="L244" s="273" t="s">
        <v>3433</v>
      </c>
      <c r="M244" s="274">
        <v>205</v>
      </c>
    </row>
    <row r="245" spans="1:61" x14ac:dyDescent="0.2">
      <c r="A245" s="484" t="s">
        <v>3449</v>
      </c>
      <c r="B245" s="523">
        <v>3</v>
      </c>
      <c r="C245" s="524" t="s">
        <v>1439</v>
      </c>
      <c r="D245" s="525">
        <v>67</v>
      </c>
      <c r="E245" s="565">
        <v>2</v>
      </c>
      <c r="F245" s="565" t="s">
        <v>2189</v>
      </c>
      <c r="G245" s="566">
        <v>48</v>
      </c>
      <c r="H245" s="523">
        <v>0</v>
      </c>
      <c r="I245" s="524" t="s">
        <v>270</v>
      </c>
      <c r="J245" s="525">
        <v>0</v>
      </c>
      <c r="K245" s="272">
        <v>1</v>
      </c>
      <c r="L245" s="273" t="s">
        <v>2549</v>
      </c>
      <c r="M245" s="274">
        <v>39</v>
      </c>
    </row>
    <row r="246" spans="1:61" x14ac:dyDescent="0.2">
      <c r="A246" s="484" t="s">
        <v>3450</v>
      </c>
      <c r="B246" s="523">
        <v>7</v>
      </c>
      <c r="C246" s="524" t="s">
        <v>5718</v>
      </c>
      <c r="D246" s="525">
        <v>77</v>
      </c>
      <c r="E246" s="565">
        <v>0</v>
      </c>
      <c r="F246" s="565" t="s">
        <v>270</v>
      </c>
      <c r="G246" s="566">
        <v>0</v>
      </c>
      <c r="H246" s="523">
        <v>4</v>
      </c>
      <c r="I246" s="524" t="s">
        <v>4217</v>
      </c>
      <c r="J246" s="525">
        <v>68</v>
      </c>
      <c r="K246" s="272">
        <v>0</v>
      </c>
      <c r="L246" s="273" t="s">
        <v>270</v>
      </c>
      <c r="M246" s="274">
        <v>0</v>
      </c>
    </row>
    <row r="247" spans="1:61" x14ac:dyDescent="0.2">
      <c r="A247" s="484" t="s">
        <v>3451</v>
      </c>
      <c r="B247" s="523">
        <v>0</v>
      </c>
      <c r="C247" s="524" t="s">
        <v>270</v>
      </c>
      <c r="D247" s="525">
        <v>0</v>
      </c>
      <c r="E247" s="565">
        <v>0</v>
      </c>
      <c r="F247" s="565" t="s">
        <v>270</v>
      </c>
      <c r="G247" s="566">
        <v>0</v>
      </c>
      <c r="H247" s="523">
        <v>3</v>
      </c>
      <c r="I247" s="524" t="s">
        <v>4218</v>
      </c>
      <c r="J247" s="525">
        <v>166</v>
      </c>
      <c r="K247" s="272">
        <v>2</v>
      </c>
      <c r="L247" s="273" t="s">
        <v>3434</v>
      </c>
      <c r="M247" s="274">
        <v>134</v>
      </c>
    </row>
    <row r="248" spans="1:61" x14ac:dyDescent="0.2">
      <c r="A248" s="484" t="s">
        <v>3452</v>
      </c>
      <c r="B248" s="523">
        <v>0</v>
      </c>
      <c r="C248" s="524" t="s">
        <v>270</v>
      </c>
      <c r="D248" s="525">
        <v>0</v>
      </c>
      <c r="E248" s="565">
        <v>1</v>
      </c>
      <c r="F248" s="565" t="s">
        <v>1053</v>
      </c>
      <c r="G248" s="566">
        <v>37</v>
      </c>
      <c r="H248" s="523">
        <v>1</v>
      </c>
      <c r="I248" s="524" t="s">
        <v>4219</v>
      </c>
      <c r="J248" s="525">
        <v>13</v>
      </c>
      <c r="K248" s="272">
        <v>2</v>
      </c>
      <c r="L248" s="273" t="s">
        <v>3435</v>
      </c>
      <c r="M248" s="274">
        <v>326</v>
      </c>
    </row>
    <row r="249" spans="1:61" x14ac:dyDescent="0.2">
      <c r="A249" s="484" t="s">
        <v>3453</v>
      </c>
      <c r="B249" s="523">
        <v>1</v>
      </c>
      <c r="C249" s="524" t="s">
        <v>5719</v>
      </c>
      <c r="D249" s="525">
        <v>162</v>
      </c>
      <c r="E249" s="565">
        <v>0</v>
      </c>
      <c r="F249" s="565" t="s">
        <v>270</v>
      </c>
      <c r="G249" s="566">
        <v>0</v>
      </c>
      <c r="H249" s="523">
        <v>2</v>
      </c>
      <c r="I249" s="524" t="s">
        <v>4220</v>
      </c>
      <c r="J249" s="525">
        <v>73</v>
      </c>
      <c r="K249" s="272">
        <v>1</v>
      </c>
      <c r="L249" s="273" t="s">
        <v>3436</v>
      </c>
      <c r="M249" s="274">
        <v>81</v>
      </c>
    </row>
    <row r="250" spans="1:61" x14ac:dyDescent="0.2">
      <c r="A250" s="484" t="s">
        <v>3454</v>
      </c>
      <c r="B250" s="523">
        <v>1</v>
      </c>
      <c r="C250" s="524" t="s">
        <v>5720</v>
      </c>
      <c r="D250" s="525">
        <v>5</v>
      </c>
      <c r="E250" s="565">
        <v>2</v>
      </c>
      <c r="F250" s="565" t="s">
        <v>2399</v>
      </c>
      <c r="G250" s="566">
        <v>152</v>
      </c>
      <c r="H250" s="523">
        <v>1</v>
      </c>
      <c r="I250" s="524" t="s">
        <v>493</v>
      </c>
      <c r="J250" s="525">
        <v>436</v>
      </c>
      <c r="K250" s="272">
        <v>2</v>
      </c>
      <c r="L250" s="273" t="s">
        <v>378</v>
      </c>
      <c r="M250" s="274">
        <v>134</v>
      </c>
    </row>
    <row r="251" spans="1:61" x14ac:dyDescent="0.2">
      <c r="A251" s="484" t="s">
        <v>3455</v>
      </c>
      <c r="B251" s="523">
        <v>24</v>
      </c>
      <c r="C251" s="524" t="s">
        <v>5721</v>
      </c>
      <c r="D251" s="525">
        <v>88</v>
      </c>
      <c r="E251" s="565">
        <v>27</v>
      </c>
      <c r="F251" s="565" t="s">
        <v>4967</v>
      </c>
      <c r="G251" s="566">
        <v>61</v>
      </c>
      <c r="H251" s="523">
        <v>19</v>
      </c>
      <c r="I251" s="524" t="s">
        <v>4221</v>
      </c>
      <c r="J251" s="525">
        <v>83</v>
      </c>
      <c r="K251" s="272">
        <v>23</v>
      </c>
      <c r="L251" s="273" t="s">
        <v>3437</v>
      </c>
      <c r="M251" s="274">
        <v>68</v>
      </c>
    </row>
    <row r="252" spans="1:61" x14ac:dyDescent="0.2">
      <c r="A252" s="484" t="s">
        <v>3456</v>
      </c>
      <c r="B252" s="523">
        <v>1</v>
      </c>
      <c r="C252" s="524" t="s">
        <v>306</v>
      </c>
      <c r="D252" s="525">
        <v>174</v>
      </c>
      <c r="E252" s="565">
        <v>0</v>
      </c>
      <c r="F252" s="565" t="s">
        <v>270</v>
      </c>
      <c r="G252" s="566">
        <v>0</v>
      </c>
      <c r="H252" s="523">
        <v>1</v>
      </c>
      <c r="I252" s="524" t="s">
        <v>4222</v>
      </c>
      <c r="J252" s="525">
        <v>267</v>
      </c>
      <c r="K252" s="272">
        <v>2</v>
      </c>
      <c r="L252" s="273" t="s">
        <v>3438</v>
      </c>
      <c r="M252" s="274">
        <v>193</v>
      </c>
    </row>
    <row r="253" spans="1:61" x14ac:dyDescent="0.2">
      <c r="A253" s="484" t="s">
        <v>3457</v>
      </c>
      <c r="B253" s="523">
        <v>0</v>
      </c>
      <c r="C253" s="524" t="s">
        <v>270</v>
      </c>
      <c r="D253" s="525">
        <v>0</v>
      </c>
      <c r="E253" s="565">
        <v>1</v>
      </c>
      <c r="F253" s="565" t="s">
        <v>4968</v>
      </c>
      <c r="G253" s="566">
        <v>4</v>
      </c>
      <c r="H253" s="523">
        <v>0</v>
      </c>
      <c r="I253" s="524" t="s">
        <v>270</v>
      </c>
      <c r="J253" s="525">
        <v>0</v>
      </c>
      <c r="K253" s="272">
        <v>0</v>
      </c>
      <c r="L253" s="273" t="s">
        <v>270</v>
      </c>
      <c r="M253" s="274">
        <v>0</v>
      </c>
    </row>
    <row r="254" spans="1:61" x14ac:dyDescent="0.2">
      <c r="A254" s="484" t="s">
        <v>3458</v>
      </c>
      <c r="B254" s="523">
        <v>0</v>
      </c>
      <c r="C254" s="524" t="s">
        <v>270</v>
      </c>
      <c r="D254" s="525">
        <v>0</v>
      </c>
      <c r="E254" s="565">
        <v>0</v>
      </c>
      <c r="F254" s="565" t="s">
        <v>270</v>
      </c>
      <c r="G254" s="566">
        <v>0</v>
      </c>
      <c r="H254" s="523">
        <v>9</v>
      </c>
      <c r="I254" s="524" t="s">
        <v>4223</v>
      </c>
      <c r="J254" s="525">
        <v>55</v>
      </c>
      <c r="K254" s="272">
        <v>4</v>
      </c>
      <c r="L254" s="273" t="s">
        <v>3439</v>
      </c>
      <c r="M254" s="274">
        <v>176</v>
      </c>
    </row>
    <row r="255" spans="1:61" x14ac:dyDescent="0.2">
      <c r="A255" s="484" t="s">
        <v>3459</v>
      </c>
      <c r="B255" s="523">
        <v>1</v>
      </c>
      <c r="C255" s="524" t="s">
        <v>3436</v>
      </c>
      <c r="D255" s="525">
        <v>48</v>
      </c>
      <c r="E255" s="565">
        <v>8</v>
      </c>
      <c r="F255" s="565" t="s">
        <v>4969</v>
      </c>
      <c r="G255" s="566">
        <v>66</v>
      </c>
      <c r="H255" s="523">
        <v>8</v>
      </c>
      <c r="I255" s="524" t="s">
        <v>4224</v>
      </c>
      <c r="J255" s="525">
        <v>90</v>
      </c>
      <c r="K255" s="272">
        <v>10</v>
      </c>
      <c r="L255" s="273" t="s">
        <v>3440</v>
      </c>
      <c r="M255" s="274">
        <v>95</v>
      </c>
    </row>
    <row r="256" spans="1:61" x14ac:dyDescent="0.2">
      <c r="A256" s="484" t="s">
        <v>3460</v>
      </c>
      <c r="B256" s="523">
        <v>1</v>
      </c>
      <c r="C256" s="524" t="s">
        <v>5722</v>
      </c>
      <c r="D256" s="525">
        <v>13</v>
      </c>
      <c r="E256" s="565">
        <v>2</v>
      </c>
      <c r="F256" s="565" t="s">
        <v>4970</v>
      </c>
      <c r="G256" s="566">
        <v>92</v>
      </c>
      <c r="H256" s="523">
        <v>3</v>
      </c>
      <c r="I256" s="524" t="s">
        <v>4225</v>
      </c>
      <c r="J256" s="525">
        <v>70</v>
      </c>
      <c r="K256" s="272">
        <v>3</v>
      </c>
      <c r="L256" s="273" t="s">
        <v>3441</v>
      </c>
      <c r="M256" s="274">
        <v>143</v>
      </c>
    </row>
    <row r="257" spans="1:13" x14ac:dyDescent="0.2">
      <c r="A257" s="484" t="s">
        <v>3461</v>
      </c>
      <c r="B257" s="523">
        <v>2</v>
      </c>
      <c r="C257" s="524" t="s">
        <v>2600</v>
      </c>
      <c r="D257" s="525">
        <v>62</v>
      </c>
      <c r="E257" s="565">
        <v>1</v>
      </c>
      <c r="F257" s="565" t="s">
        <v>1034</v>
      </c>
      <c r="G257" s="566">
        <v>4</v>
      </c>
      <c r="H257" s="523">
        <v>0</v>
      </c>
      <c r="I257" s="524" t="s">
        <v>270</v>
      </c>
      <c r="J257" s="525">
        <v>0</v>
      </c>
      <c r="K257" s="272">
        <v>0</v>
      </c>
      <c r="L257" s="273" t="s">
        <v>270</v>
      </c>
      <c r="M257" s="274">
        <v>0</v>
      </c>
    </row>
    <row r="258" spans="1:13" x14ac:dyDescent="0.2">
      <c r="A258" s="484" t="s">
        <v>3462</v>
      </c>
      <c r="B258" s="523">
        <v>0</v>
      </c>
      <c r="C258" s="524" t="s">
        <v>270</v>
      </c>
      <c r="D258" s="525">
        <v>0</v>
      </c>
      <c r="E258" s="565">
        <v>1</v>
      </c>
      <c r="F258" s="565" t="s">
        <v>3349</v>
      </c>
      <c r="G258" s="566">
        <v>262</v>
      </c>
      <c r="H258" s="523">
        <v>0</v>
      </c>
      <c r="I258" s="524" t="s">
        <v>270</v>
      </c>
      <c r="J258" s="525">
        <v>0</v>
      </c>
      <c r="K258" s="272">
        <v>2</v>
      </c>
      <c r="L258" s="273" t="s">
        <v>3442</v>
      </c>
      <c r="M258" s="274">
        <v>147</v>
      </c>
    </row>
    <row r="259" spans="1:13" x14ac:dyDescent="0.2">
      <c r="A259" s="484" t="s">
        <v>3463</v>
      </c>
      <c r="B259" s="523">
        <v>5</v>
      </c>
      <c r="C259" s="524" t="s">
        <v>5723</v>
      </c>
      <c r="D259" s="525">
        <v>24</v>
      </c>
      <c r="E259" s="565">
        <v>9</v>
      </c>
      <c r="F259" s="565" t="s">
        <v>4971</v>
      </c>
      <c r="G259" s="566">
        <v>88</v>
      </c>
      <c r="H259" s="523">
        <v>7</v>
      </c>
      <c r="I259" s="524" t="s">
        <v>4226</v>
      </c>
      <c r="J259" s="525">
        <v>256</v>
      </c>
      <c r="K259" s="272">
        <v>3</v>
      </c>
      <c r="L259" s="273" t="s">
        <v>2746</v>
      </c>
      <c r="M259" s="274">
        <v>146</v>
      </c>
    </row>
    <row r="260" spans="1:13" x14ac:dyDescent="0.2">
      <c r="A260" s="484" t="s">
        <v>3464</v>
      </c>
      <c r="B260" s="523">
        <v>0</v>
      </c>
      <c r="C260" s="524" t="s">
        <v>270</v>
      </c>
      <c r="D260" s="525">
        <v>0</v>
      </c>
      <c r="E260" s="565">
        <v>1</v>
      </c>
      <c r="F260" s="565" t="s">
        <v>4972</v>
      </c>
      <c r="G260" s="566">
        <v>660</v>
      </c>
      <c r="H260" s="523">
        <v>0</v>
      </c>
      <c r="I260" s="524" t="s">
        <v>270</v>
      </c>
      <c r="J260" s="525">
        <v>0</v>
      </c>
      <c r="K260" s="272">
        <v>3</v>
      </c>
      <c r="L260" s="273" t="s">
        <v>3443</v>
      </c>
      <c r="M260" s="274">
        <v>76</v>
      </c>
    </row>
    <row r="261" spans="1:13" x14ac:dyDescent="0.2">
      <c r="A261" s="484" t="s">
        <v>3465</v>
      </c>
      <c r="B261" s="533">
        <v>1</v>
      </c>
      <c r="C261" s="527" t="s">
        <v>1046</v>
      </c>
      <c r="D261" s="528">
        <v>64</v>
      </c>
      <c r="E261" s="562">
        <v>3</v>
      </c>
      <c r="F261" s="562" t="s">
        <v>4973</v>
      </c>
      <c r="G261" s="563">
        <v>111</v>
      </c>
      <c r="H261" s="533">
        <v>3</v>
      </c>
      <c r="I261" s="527" t="s">
        <v>4227</v>
      </c>
      <c r="J261" s="528">
        <v>66</v>
      </c>
      <c r="K261" s="275">
        <v>2</v>
      </c>
      <c r="L261" s="276" t="s">
        <v>3444</v>
      </c>
      <c r="M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44692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3259</v>
      </c>
      <c r="C23" s="2" t="s">
        <v>4040</v>
      </c>
      <c r="D23" s="2" t="s">
        <v>4793</v>
      </c>
      <c r="E23" s="2" t="s">
        <v>4794</v>
      </c>
      <c r="F23" s="2" t="s">
        <v>4795</v>
      </c>
      <c r="G23" s="462"/>
      <c r="H23" s="2" t="s">
        <v>3260</v>
      </c>
      <c r="I23" s="2" t="s">
        <v>4041</v>
      </c>
      <c r="J23" s="2" t="s">
        <v>4796</v>
      </c>
      <c r="K23" s="2" t="s">
        <v>4794</v>
      </c>
      <c r="L23" s="2" t="s">
        <v>4795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44692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4987</v>
      </c>
      <c r="D8" s="256">
        <v>30</v>
      </c>
      <c r="E8" s="436">
        <v>1012</v>
      </c>
      <c r="F8" s="546" t="s">
        <v>4241</v>
      </c>
      <c r="G8" s="547">
        <v>47</v>
      </c>
      <c r="H8" s="255">
        <v>1105</v>
      </c>
      <c r="I8" s="35" t="s">
        <v>3480</v>
      </c>
      <c r="J8" s="256">
        <v>38</v>
      </c>
      <c r="K8" s="437">
        <v>1164</v>
      </c>
      <c r="L8" s="437" t="s">
        <v>2704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4975</v>
      </c>
      <c r="D9" s="136">
        <v>38</v>
      </c>
      <c r="E9" s="430">
        <v>3</v>
      </c>
      <c r="F9" s="524" t="s">
        <v>4229</v>
      </c>
      <c r="G9" s="525">
        <v>69</v>
      </c>
      <c r="H9" s="135">
        <v>4</v>
      </c>
      <c r="I9" s="499" t="s">
        <v>3468</v>
      </c>
      <c r="J9" s="136">
        <v>86</v>
      </c>
      <c r="K9" s="501">
        <v>7</v>
      </c>
      <c r="L9" s="431" t="s">
        <v>2692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4976</v>
      </c>
      <c r="D10" s="136">
        <v>56</v>
      </c>
      <c r="E10" s="523">
        <v>24</v>
      </c>
      <c r="F10" s="524" t="s">
        <v>4230</v>
      </c>
      <c r="G10" s="525">
        <v>51</v>
      </c>
      <c r="H10" s="135">
        <v>30</v>
      </c>
      <c r="I10" s="499" t="s">
        <v>3469</v>
      </c>
      <c r="J10" s="136">
        <v>38</v>
      </c>
      <c r="K10" s="501">
        <v>26</v>
      </c>
      <c r="L10" s="431" t="s">
        <v>2696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4977</v>
      </c>
      <c r="D12" s="136">
        <v>22</v>
      </c>
      <c r="E12" s="523">
        <v>561</v>
      </c>
      <c r="F12" s="524" t="s">
        <v>4231</v>
      </c>
      <c r="G12" s="525">
        <v>39</v>
      </c>
      <c r="H12" s="135">
        <v>654</v>
      </c>
      <c r="I12" s="499" t="s">
        <v>3470</v>
      </c>
      <c r="J12" s="136">
        <v>31</v>
      </c>
      <c r="K12" s="501">
        <v>699</v>
      </c>
      <c r="L12" s="431" t="s">
        <v>2697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4978</v>
      </c>
      <c r="D13" s="136">
        <v>27</v>
      </c>
      <c r="E13" s="523">
        <v>30</v>
      </c>
      <c r="F13" s="524" t="s">
        <v>4232</v>
      </c>
      <c r="G13" s="525">
        <v>52</v>
      </c>
      <c r="H13" s="135">
        <v>25</v>
      </c>
      <c r="I13" s="499" t="s">
        <v>3471</v>
      </c>
      <c r="J13" s="136">
        <v>39</v>
      </c>
      <c r="K13" s="501">
        <v>25</v>
      </c>
      <c r="L13" s="431" t="s">
        <v>2698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4979</v>
      </c>
      <c r="D14" s="136">
        <v>194</v>
      </c>
      <c r="E14" s="523">
        <v>4</v>
      </c>
      <c r="F14" s="524" t="s">
        <v>2550</v>
      </c>
      <c r="G14" s="525">
        <v>85</v>
      </c>
      <c r="H14" s="135">
        <v>1</v>
      </c>
      <c r="I14" s="499" t="s">
        <v>3472</v>
      </c>
      <c r="J14" s="136">
        <v>10</v>
      </c>
      <c r="K14" s="501">
        <v>4</v>
      </c>
      <c r="L14" s="431" t="s">
        <v>2693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4980</v>
      </c>
      <c r="D15" s="136">
        <v>34</v>
      </c>
      <c r="E15" s="523">
        <v>140</v>
      </c>
      <c r="F15" s="524" t="s">
        <v>4233</v>
      </c>
      <c r="G15" s="525">
        <v>45</v>
      </c>
      <c r="H15" s="135">
        <v>129</v>
      </c>
      <c r="I15" s="499" t="s">
        <v>3473</v>
      </c>
      <c r="J15" s="136">
        <v>31</v>
      </c>
      <c r="K15" s="501">
        <v>135</v>
      </c>
      <c r="L15" s="431" t="s">
        <v>2699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4981</v>
      </c>
      <c r="D16" s="136">
        <v>39</v>
      </c>
      <c r="E16" s="523">
        <v>25</v>
      </c>
      <c r="F16" s="524" t="s">
        <v>4234</v>
      </c>
      <c r="G16" s="525">
        <v>102</v>
      </c>
      <c r="H16" s="135">
        <v>17</v>
      </c>
      <c r="I16" s="499" t="s">
        <v>3474</v>
      </c>
      <c r="J16" s="136">
        <v>52</v>
      </c>
      <c r="K16" s="501">
        <v>25</v>
      </c>
      <c r="L16" s="431" t="s">
        <v>2700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4982</v>
      </c>
      <c r="D17" s="136">
        <v>23</v>
      </c>
      <c r="E17" s="523">
        <v>10</v>
      </c>
      <c r="F17" s="524" t="s">
        <v>4235</v>
      </c>
      <c r="G17" s="525">
        <v>84</v>
      </c>
      <c r="H17" s="135">
        <v>89</v>
      </c>
      <c r="I17" s="499" t="s">
        <v>3475</v>
      </c>
      <c r="J17" s="136">
        <v>50</v>
      </c>
      <c r="K17" s="501">
        <v>97</v>
      </c>
      <c r="L17" s="431" t="s">
        <v>2701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3481</v>
      </c>
      <c r="B18" s="135">
        <v>96</v>
      </c>
      <c r="C18" s="499" t="s">
        <v>4983</v>
      </c>
      <c r="D18" s="136">
        <v>40</v>
      </c>
      <c r="E18" s="523">
        <v>102</v>
      </c>
      <c r="F18" s="524" t="s">
        <v>4236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2794</v>
      </c>
      <c r="D19" s="136">
        <v>4</v>
      </c>
      <c r="E19" s="523">
        <v>3</v>
      </c>
      <c r="F19" s="524" t="s">
        <v>4237</v>
      </c>
      <c r="G19" s="525">
        <v>12</v>
      </c>
      <c r="H19" s="135">
        <v>13</v>
      </c>
      <c r="I19" s="499" t="s">
        <v>3476</v>
      </c>
      <c r="J19" s="136">
        <v>105</v>
      </c>
      <c r="K19" s="501">
        <v>15</v>
      </c>
      <c r="L19" s="431" t="s">
        <v>2694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4984</v>
      </c>
      <c r="D20" s="136">
        <v>50</v>
      </c>
      <c r="E20" s="523">
        <v>34</v>
      </c>
      <c r="F20" s="524" t="s">
        <v>4238</v>
      </c>
      <c r="G20" s="525">
        <v>52</v>
      </c>
      <c r="H20" s="135">
        <v>56</v>
      </c>
      <c r="I20" s="499" t="s">
        <v>3477</v>
      </c>
      <c r="J20" s="136">
        <v>39</v>
      </c>
      <c r="K20" s="501">
        <v>51</v>
      </c>
      <c r="L20" s="431" t="s">
        <v>2702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4985</v>
      </c>
      <c r="D21" s="136">
        <v>38</v>
      </c>
      <c r="E21" s="523">
        <v>64</v>
      </c>
      <c r="F21" s="524" t="s">
        <v>4239</v>
      </c>
      <c r="G21" s="525">
        <v>77</v>
      </c>
      <c r="H21" s="135">
        <v>71</v>
      </c>
      <c r="I21" s="499" t="s">
        <v>3478</v>
      </c>
      <c r="J21" s="136">
        <v>69</v>
      </c>
      <c r="K21" s="501">
        <v>64</v>
      </c>
      <c r="L21" s="431" t="s">
        <v>2703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4986</v>
      </c>
      <c r="D22" s="136">
        <v>35</v>
      </c>
      <c r="E22" s="523">
        <v>12</v>
      </c>
      <c r="F22" s="524" t="s">
        <v>4240</v>
      </c>
      <c r="G22" s="525">
        <v>40</v>
      </c>
      <c r="H22" s="135">
        <v>16</v>
      </c>
      <c r="I22" s="499" t="s">
        <v>3479</v>
      </c>
      <c r="J22" s="136">
        <v>93</v>
      </c>
      <c r="K22" s="501">
        <v>15</v>
      </c>
      <c r="L22" s="431" t="s">
        <v>2695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5007</v>
      </c>
      <c r="D24" s="256">
        <v>35</v>
      </c>
      <c r="E24" s="436">
        <v>376</v>
      </c>
      <c r="F24" s="546" t="s">
        <v>4259</v>
      </c>
      <c r="G24" s="547">
        <v>63</v>
      </c>
      <c r="H24" s="255">
        <v>381</v>
      </c>
      <c r="I24" s="35" t="s">
        <v>3499</v>
      </c>
      <c r="J24" s="256">
        <v>71</v>
      </c>
      <c r="K24" s="479">
        <v>436</v>
      </c>
      <c r="L24" s="479" t="s">
        <v>2724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4988</v>
      </c>
      <c r="D25" s="136">
        <v>8</v>
      </c>
      <c r="E25" s="430">
        <v>5</v>
      </c>
      <c r="F25" s="524" t="s">
        <v>4242</v>
      </c>
      <c r="G25" s="525">
        <v>69</v>
      </c>
      <c r="H25" s="135">
        <v>7</v>
      </c>
      <c r="I25" s="499" t="s">
        <v>3482</v>
      </c>
      <c r="J25" s="136">
        <v>113</v>
      </c>
      <c r="K25" s="312">
        <v>5</v>
      </c>
      <c r="L25" s="312" t="s">
        <v>2705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2794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4989</v>
      </c>
      <c r="D27" s="136">
        <v>5</v>
      </c>
      <c r="E27" s="523">
        <v>1</v>
      </c>
      <c r="F27" s="524" t="s">
        <v>2550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2706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4990</v>
      </c>
      <c r="D28" s="136">
        <v>31</v>
      </c>
      <c r="E28" s="523">
        <v>7</v>
      </c>
      <c r="F28" s="524" t="s">
        <v>4243</v>
      </c>
      <c r="G28" s="525">
        <v>98</v>
      </c>
      <c r="H28" s="135">
        <v>7</v>
      </c>
      <c r="I28" s="499" t="s">
        <v>3483</v>
      </c>
      <c r="J28" s="136">
        <v>12</v>
      </c>
      <c r="K28" s="501">
        <v>4</v>
      </c>
      <c r="L28" s="431" t="s">
        <v>2707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4991</v>
      </c>
      <c r="D29" s="136">
        <v>121</v>
      </c>
      <c r="E29" s="523">
        <v>3</v>
      </c>
      <c r="F29" s="524" t="s">
        <v>4244</v>
      </c>
      <c r="G29" s="525">
        <v>76</v>
      </c>
      <c r="H29" s="135">
        <v>7</v>
      </c>
      <c r="I29" s="499" t="s">
        <v>3484</v>
      </c>
      <c r="J29" s="136">
        <v>128</v>
      </c>
      <c r="K29" s="501">
        <v>5</v>
      </c>
      <c r="L29" s="431" t="s">
        <v>2708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4992</v>
      </c>
      <c r="D30" s="136">
        <v>22</v>
      </c>
      <c r="E30" s="523">
        <v>64</v>
      </c>
      <c r="F30" s="524" t="s">
        <v>4245</v>
      </c>
      <c r="G30" s="525">
        <v>63</v>
      </c>
      <c r="H30" s="135">
        <v>61</v>
      </c>
      <c r="I30" s="499" t="s">
        <v>3485</v>
      </c>
      <c r="J30" s="136">
        <v>90</v>
      </c>
      <c r="K30" s="501">
        <v>63</v>
      </c>
      <c r="L30" s="431" t="s">
        <v>2709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4993</v>
      </c>
      <c r="D31" s="136">
        <v>63</v>
      </c>
      <c r="E31" s="523">
        <v>3</v>
      </c>
      <c r="F31" s="524" t="s">
        <v>4246</v>
      </c>
      <c r="G31" s="525">
        <v>98</v>
      </c>
      <c r="H31" s="135">
        <v>4</v>
      </c>
      <c r="I31" s="499" t="s">
        <v>3486</v>
      </c>
      <c r="J31" s="136">
        <v>88</v>
      </c>
      <c r="K31" s="501">
        <v>3</v>
      </c>
      <c r="L31" s="431" t="s">
        <v>2710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4994</v>
      </c>
      <c r="D32" s="136">
        <v>16</v>
      </c>
      <c r="E32" s="523">
        <v>36</v>
      </c>
      <c r="F32" s="524" t="s">
        <v>3226</v>
      </c>
      <c r="G32" s="525">
        <v>46</v>
      </c>
      <c r="H32" s="135">
        <v>25</v>
      </c>
      <c r="I32" s="499" t="s">
        <v>3487</v>
      </c>
      <c r="J32" s="136">
        <v>56</v>
      </c>
      <c r="K32" s="501">
        <v>40</v>
      </c>
      <c r="L32" s="431" t="s">
        <v>2711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4995</v>
      </c>
      <c r="D33" s="136">
        <v>24</v>
      </c>
      <c r="E33" s="523">
        <v>51</v>
      </c>
      <c r="F33" s="524" t="s">
        <v>4247</v>
      </c>
      <c r="G33" s="525">
        <v>44</v>
      </c>
      <c r="H33" s="135">
        <v>38</v>
      </c>
      <c r="I33" s="499" t="s">
        <v>3488</v>
      </c>
      <c r="J33" s="136">
        <v>74</v>
      </c>
      <c r="K33" s="501">
        <v>48</v>
      </c>
      <c r="L33" s="431" t="s">
        <v>2712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4996</v>
      </c>
      <c r="D34" s="136">
        <v>26</v>
      </c>
      <c r="E34" s="523">
        <v>21</v>
      </c>
      <c r="F34" s="524" t="s">
        <v>4248</v>
      </c>
      <c r="G34" s="525">
        <v>47</v>
      </c>
      <c r="H34" s="135">
        <v>20</v>
      </c>
      <c r="I34" s="499" t="s">
        <v>3489</v>
      </c>
      <c r="J34" s="136">
        <v>57</v>
      </c>
      <c r="K34" s="501">
        <v>29</v>
      </c>
      <c r="L34" s="431" t="s">
        <v>2713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4997</v>
      </c>
      <c r="D35" s="136">
        <v>85</v>
      </c>
      <c r="E35" s="523">
        <v>13</v>
      </c>
      <c r="F35" s="524" t="s">
        <v>4249</v>
      </c>
      <c r="G35" s="525">
        <v>85</v>
      </c>
      <c r="H35" s="135">
        <v>16</v>
      </c>
      <c r="I35" s="499" t="s">
        <v>3490</v>
      </c>
      <c r="J35" s="136">
        <v>81</v>
      </c>
      <c r="K35" s="501">
        <v>15</v>
      </c>
      <c r="L35" s="431" t="s">
        <v>2714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4998</v>
      </c>
      <c r="D36" s="136">
        <v>59</v>
      </c>
      <c r="E36" s="523">
        <v>41</v>
      </c>
      <c r="F36" s="524" t="s">
        <v>4250</v>
      </c>
      <c r="G36" s="525">
        <v>70</v>
      </c>
      <c r="H36" s="135">
        <v>39</v>
      </c>
      <c r="I36" s="499" t="s">
        <v>3491</v>
      </c>
      <c r="J36" s="136">
        <v>99</v>
      </c>
      <c r="K36" s="501">
        <v>43</v>
      </c>
      <c r="L36" s="431" t="s">
        <v>2715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4999</v>
      </c>
      <c r="D37" s="136">
        <v>49</v>
      </c>
      <c r="E37" s="523">
        <v>1</v>
      </c>
      <c r="F37" s="524" t="s">
        <v>4251</v>
      </c>
      <c r="G37" s="525">
        <v>4</v>
      </c>
      <c r="H37" s="135">
        <v>3</v>
      </c>
      <c r="I37" s="499" t="s">
        <v>2546</v>
      </c>
      <c r="J37" s="136">
        <v>155</v>
      </c>
      <c r="K37" s="501">
        <v>2</v>
      </c>
      <c r="L37" s="431" t="s">
        <v>2716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5000</v>
      </c>
      <c r="D38" s="136">
        <v>88</v>
      </c>
      <c r="E38" s="523">
        <v>10</v>
      </c>
      <c r="F38" s="524" t="s">
        <v>4252</v>
      </c>
      <c r="G38" s="525">
        <v>44</v>
      </c>
      <c r="H38" s="135">
        <v>10</v>
      </c>
      <c r="I38" s="499" t="s">
        <v>3492</v>
      </c>
      <c r="J38" s="136">
        <v>60</v>
      </c>
      <c r="K38" s="501">
        <v>18</v>
      </c>
      <c r="L38" s="431" t="s">
        <v>2717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5001</v>
      </c>
      <c r="D39" s="136">
        <v>69</v>
      </c>
      <c r="E39" s="523">
        <v>18</v>
      </c>
      <c r="F39" s="524" t="s">
        <v>4253</v>
      </c>
      <c r="G39" s="525">
        <v>85</v>
      </c>
      <c r="H39" s="135">
        <v>10</v>
      </c>
      <c r="I39" s="499" t="s">
        <v>3493</v>
      </c>
      <c r="J39" s="136">
        <v>74</v>
      </c>
      <c r="K39" s="501">
        <v>22</v>
      </c>
      <c r="L39" s="431" t="s">
        <v>2718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5002</v>
      </c>
      <c r="D40" s="136">
        <v>60</v>
      </c>
      <c r="E40" s="523">
        <v>13</v>
      </c>
      <c r="F40" s="524" t="s">
        <v>4254</v>
      </c>
      <c r="G40" s="525">
        <v>86</v>
      </c>
      <c r="H40" s="135">
        <v>14</v>
      </c>
      <c r="I40" s="499" t="s">
        <v>3494</v>
      </c>
      <c r="J40" s="136">
        <v>60</v>
      </c>
      <c r="K40" s="501">
        <v>12</v>
      </c>
      <c r="L40" s="431" t="s">
        <v>2719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5003</v>
      </c>
      <c r="D41" s="136">
        <v>54</v>
      </c>
      <c r="E41" s="523">
        <v>4</v>
      </c>
      <c r="F41" s="524" t="s">
        <v>4255</v>
      </c>
      <c r="G41" s="525">
        <v>115</v>
      </c>
      <c r="H41" s="135">
        <v>4</v>
      </c>
      <c r="I41" s="499" t="s">
        <v>3495</v>
      </c>
      <c r="J41" s="136">
        <v>62</v>
      </c>
      <c r="K41" s="501">
        <v>2</v>
      </c>
      <c r="L41" s="431" t="s">
        <v>2720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5004</v>
      </c>
      <c r="D42" s="136">
        <v>90</v>
      </c>
      <c r="E42" s="523">
        <v>6</v>
      </c>
      <c r="F42" s="524" t="s">
        <v>4256</v>
      </c>
      <c r="G42" s="525">
        <v>96</v>
      </c>
      <c r="H42" s="135">
        <v>10</v>
      </c>
      <c r="I42" s="499" t="s">
        <v>3496</v>
      </c>
      <c r="J42" s="136">
        <v>73</v>
      </c>
      <c r="K42" s="501">
        <v>13</v>
      </c>
      <c r="L42" s="431" t="s">
        <v>2721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5005</v>
      </c>
      <c r="D43" s="136">
        <v>28</v>
      </c>
      <c r="E43" s="523">
        <v>76</v>
      </c>
      <c r="F43" s="524" t="s">
        <v>4257</v>
      </c>
      <c r="G43" s="525">
        <v>68</v>
      </c>
      <c r="H43" s="135">
        <v>101</v>
      </c>
      <c r="I43" s="499" t="s">
        <v>3497</v>
      </c>
      <c r="J43" s="136">
        <v>47</v>
      </c>
      <c r="K43" s="501">
        <v>108</v>
      </c>
      <c r="L43" s="431" t="s">
        <v>2722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5006</v>
      </c>
      <c r="D44" s="136">
        <v>13</v>
      </c>
      <c r="E44" s="523">
        <v>3</v>
      </c>
      <c r="F44" s="524" t="s">
        <v>4258</v>
      </c>
      <c r="G44" s="525">
        <v>23</v>
      </c>
      <c r="H44" s="135">
        <v>3</v>
      </c>
      <c r="I44" s="499" t="s">
        <v>3498</v>
      </c>
      <c r="J44" s="136">
        <v>184</v>
      </c>
      <c r="K44" s="434">
        <v>2</v>
      </c>
      <c r="L44" s="434" t="s">
        <v>2723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44692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5026</v>
      </c>
      <c r="D49" s="256">
        <v>22</v>
      </c>
      <c r="E49" s="436">
        <v>387</v>
      </c>
      <c r="F49" s="546" t="s">
        <v>4278</v>
      </c>
      <c r="G49" s="547">
        <v>56</v>
      </c>
      <c r="H49" s="35">
        <v>439</v>
      </c>
      <c r="I49" s="35" t="s">
        <v>3520</v>
      </c>
      <c r="J49" s="256">
        <v>61</v>
      </c>
      <c r="K49" s="437">
        <v>473</v>
      </c>
      <c r="L49" s="437" t="s">
        <v>2765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5008</v>
      </c>
      <c r="D50" s="136">
        <v>8</v>
      </c>
      <c r="E50" s="430">
        <v>6</v>
      </c>
      <c r="F50" s="524" t="s">
        <v>4260</v>
      </c>
      <c r="G50" s="525">
        <v>63</v>
      </c>
      <c r="H50" s="135">
        <v>6</v>
      </c>
      <c r="I50" s="499" t="s">
        <v>3500</v>
      </c>
      <c r="J50" s="136">
        <v>51</v>
      </c>
      <c r="K50" s="501">
        <v>3</v>
      </c>
      <c r="L50" s="431" t="s">
        <v>2745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5009</v>
      </c>
      <c r="D51" s="136">
        <v>42</v>
      </c>
      <c r="E51" s="523">
        <v>2</v>
      </c>
      <c r="F51" s="524" t="s">
        <v>4261</v>
      </c>
      <c r="G51" s="525">
        <v>177</v>
      </c>
      <c r="H51" s="135">
        <v>5</v>
      </c>
      <c r="I51" s="499" t="s">
        <v>3501</v>
      </c>
      <c r="J51" s="136">
        <v>19</v>
      </c>
      <c r="K51" s="501">
        <v>3</v>
      </c>
      <c r="L51" s="431" t="s">
        <v>2746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5010</v>
      </c>
      <c r="D52" s="136">
        <v>15</v>
      </c>
      <c r="E52" s="523">
        <v>12</v>
      </c>
      <c r="F52" s="524" t="s">
        <v>4262</v>
      </c>
      <c r="G52" s="525">
        <v>77</v>
      </c>
      <c r="H52" s="135">
        <v>14</v>
      </c>
      <c r="I52" s="499" t="s">
        <v>3502</v>
      </c>
      <c r="J52" s="136">
        <v>61</v>
      </c>
      <c r="K52" s="501">
        <v>7</v>
      </c>
      <c r="L52" s="431" t="s">
        <v>2747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3289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5011</v>
      </c>
      <c r="D54" s="136">
        <v>4</v>
      </c>
      <c r="E54" s="523">
        <v>1</v>
      </c>
      <c r="F54" s="524" t="s">
        <v>3506</v>
      </c>
      <c r="G54" s="525">
        <v>36</v>
      </c>
      <c r="H54" s="135">
        <v>1</v>
      </c>
      <c r="I54" s="499" t="s">
        <v>3290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5012</v>
      </c>
      <c r="D55" s="136">
        <v>16</v>
      </c>
      <c r="E55" s="523">
        <v>1</v>
      </c>
      <c r="F55" s="524" t="s">
        <v>4073</v>
      </c>
      <c r="G55" s="525">
        <v>135</v>
      </c>
      <c r="H55" s="135">
        <v>7</v>
      </c>
      <c r="I55" s="499" t="s">
        <v>3503</v>
      </c>
      <c r="J55" s="136">
        <v>39</v>
      </c>
      <c r="K55" s="501">
        <v>6</v>
      </c>
      <c r="L55" s="431" t="s">
        <v>2748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5013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3504</v>
      </c>
      <c r="J56" s="136">
        <v>127</v>
      </c>
      <c r="K56" s="501">
        <v>4</v>
      </c>
      <c r="L56" s="431" t="s">
        <v>2749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4263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2750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4074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2688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5014</v>
      </c>
      <c r="D59" s="136">
        <v>10</v>
      </c>
      <c r="E59" s="523">
        <v>22</v>
      </c>
      <c r="F59" s="524" t="s">
        <v>4264</v>
      </c>
      <c r="G59" s="525">
        <v>30</v>
      </c>
      <c r="H59" s="135">
        <v>27</v>
      </c>
      <c r="I59" s="499" t="s">
        <v>3505</v>
      </c>
      <c r="J59" s="136">
        <v>48</v>
      </c>
      <c r="K59" s="501">
        <v>15</v>
      </c>
      <c r="L59" s="431" t="s">
        <v>2751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5015</v>
      </c>
      <c r="D60" s="136">
        <v>24</v>
      </c>
      <c r="E60" s="523">
        <v>6</v>
      </c>
      <c r="F60" s="524" t="s">
        <v>4265</v>
      </c>
      <c r="G60" s="525">
        <v>57</v>
      </c>
      <c r="H60" s="135">
        <v>5</v>
      </c>
      <c r="I60" s="499" t="s">
        <v>3506</v>
      </c>
      <c r="J60" s="136">
        <v>44</v>
      </c>
      <c r="K60" s="501">
        <v>9</v>
      </c>
      <c r="L60" s="431" t="s">
        <v>2752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5016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2753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5017</v>
      </c>
      <c r="D62" s="136">
        <v>22</v>
      </c>
      <c r="E62" s="523">
        <v>217</v>
      </c>
      <c r="F62" s="524" t="s">
        <v>4266</v>
      </c>
      <c r="G62" s="525">
        <v>50</v>
      </c>
      <c r="H62" s="135">
        <v>234</v>
      </c>
      <c r="I62" s="499" t="s">
        <v>3507</v>
      </c>
      <c r="J62" s="136">
        <v>66</v>
      </c>
      <c r="K62" s="501">
        <v>243</v>
      </c>
      <c r="L62" s="431" t="s">
        <v>2754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4053</v>
      </c>
      <c r="D63" s="136">
        <v>20</v>
      </c>
      <c r="E63" s="523">
        <v>5</v>
      </c>
      <c r="F63" s="524" t="s">
        <v>4267</v>
      </c>
      <c r="G63" s="525">
        <v>45</v>
      </c>
      <c r="H63" s="135">
        <v>9</v>
      </c>
      <c r="I63" s="499" t="s">
        <v>3508</v>
      </c>
      <c r="J63" s="136">
        <v>61</v>
      </c>
      <c r="K63" s="501">
        <v>5</v>
      </c>
      <c r="L63" s="431" t="s">
        <v>2755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4268</v>
      </c>
      <c r="G64" s="525">
        <v>133</v>
      </c>
      <c r="H64" s="135">
        <v>2</v>
      </c>
      <c r="I64" s="499" t="s">
        <v>3509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3510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5018</v>
      </c>
      <c r="D66" s="136">
        <v>11</v>
      </c>
      <c r="E66" s="523">
        <v>6</v>
      </c>
      <c r="F66" s="524" t="s">
        <v>4269</v>
      </c>
      <c r="G66" s="525">
        <v>14</v>
      </c>
      <c r="H66" s="135">
        <v>4</v>
      </c>
      <c r="I66" s="499" t="s">
        <v>3511</v>
      </c>
      <c r="J66" s="136">
        <v>24</v>
      </c>
      <c r="K66" s="501">
        <v>1</v>
      </c>
      <c r="L66" s="431" t="s">
        <v>2546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5019</v>
      </c>
      <c r="D67" s="136">
        <v>42</v>
      </c>
      <c r="E67" s="523">
        <v>7</v>
      </c>
      <c r="F67" s="524" t="s">
        <v>4270</v>
      </c>
      <c r="G67" s="525">
        <v>130</v>
      </c>
      <c r="H67" s="135">
        <v>8</v>
      </c>
      <c r="I67" s="499" t="s">
        <v>3512</v>
      </c>
      <c r="J67" s="136">
        <v>18</v>
      </c>
      <c r="K67" s="501">
        <v>13</v>
      </c>
      <c r="L67" s="431" t="s">
        <v>2756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5020</v>
      </c>
      <c r="D68" s="136">
        <v>5</v>
      </c>
      <c r="E68" s="523">
        <v>9</v>
      </c>
      <c r="F68" s="524" t="s">
        <v>4271</v>
      </c>
      <c r="G68" s="525">
        <v>44</v>
      </c>
      <c r="H68" s="135">
        <v>7</v>
      </c>
      <c r="I68" s="499" t="s">
        <v>3513</v>
      </c>
      <c r="J68" s="136">
        <v>56</v>
      </c>
      <c r="K68" s="501">
        <v>12</v>
      </c>
      <c r="L68" s="431" t="s">
        <v>2757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5021</v>
      </c>
      <c r="D69" s="136">
        <v>4</v>
      </c>
      <c r="E69" s="523">
        <v>3</v>
      </c>
      <c r="F69" s="524" t="s">
        <v>4272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2758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3111</v>
      </c>
      <c r="D70" s="136">
        <v>10</v>
      </c>
      <c r="E70" s="523">
        <v>2</v>
      </c>
      <c r="F70" s="524" t="s">
        <v>4273</v>
      </c>
      <c r="G70" s="525">
        <v>116</v>
      </c>
      <c r="H70" s="135">
        <v>2</v>
      </c>
      <c r="I70" s="499" t="s">
        <v>3514</v>
      </c>
      <c r="J70" s="136">
        <v>32</v>
      </c>
      <c r="K70" s="501">
        <v>1</v>
      </c>
      <c r="L70" s="431" t="s">
        <v>2550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3299</v>
      </c>
      <c r="J71" s="136">
        <v>12</v>
      </c>
      <c r="K71" s="501">
        <v>4</v>
      </c>
      <c r="L71" s="431" t="s">
        <v>2759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5022</v>
      </c>
      <c r="D72" s="136">
        <v>10</v>
      </c>
      <c r="E72" s="523">
        <v>3</v>
      </c>
      <c r="F72" s="524" t="s">
        <v>4274</v>
      </c>
      <c r="G72" s="525">
        <v>168</v>
      </c>
      <c r="H72" s="135">
        <v>8</v>
      </c>
      <c r="I72" s="499" t="s">
        <v>3515</v>
      </c>
      <c r="J72" s="136">
        <v>46</v>
      </c>
      <c r="K72" s="501">
        <v>12</v>
      </c>
      <c r="L72" s="431" t="s">
        <v>2760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3472</v>
      </c>
      <c r="G73" s="525">
        <v>155</v>
      </c>
      <c r="H73" s="135">
        <v>2</v>
      </c>
      <c r="I73" s="499" t="s">
        <v>3516</v>
      </c>
      <c r="J73" s="136">
        <v>158</v>
      </c>
      <c r="K73" s="501">
        <v>1</v>
      </c>
      <c r="L73" s="431" t="s">
        <v>2761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5023</v>
      </c>
      <c r="D74" s="136">
        <v>21</v>
      </c>
      <c r="E74" s="523">
        <v>60</v>
      </c>
      <c r="F74" s="524" t="s">
        <v>4275</v>
      </c>
      <c r="G74" s="525">
        <v>58</v>
      </c>
      <c r="H74" s="135">
        <v>77</v>
      </c>
      <c r="I74" s="499" t="s">
        <v>3517</v>
      </c>
      <c r="J74" s="136">
        <v>59</v>
      </c>
      <c r="K74" s="501">
        <v>111</v>
      </c>
      <c r="L74" s="431" t="s">
        <v>2762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5024</v>
      </c>
      <c r="D75" s="136">
        <v>23</v>
      </c>
      <c r="E75" s="523">
        <v>9</v>
      </c>
      <c r="F75" s="524" t="s">
        <v>4276</v>
      </c>
      <c r="G75" s="525">
        <v>83</v>
      </c>
      <c r="H75" s="135">
        <v>6</v>
      </c>
      <c r="I75" s="499" t="s">
        <v>3518</v>
      </c>
      <c r="J75" s="136">
        <v>62</v>
      </c>
      <c r="K75" s="501">
        <v>5</v>
      </c>
      <c r="L75" s="431" t="s">
        <v>2763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5025</v>
      </c>
      <c r="D76" s="136">
        <v>9</v>
      </c>
      <c r="E76" s="523">
        <v>6</v>
      </c>
      <c r="F76" s="524" t="s">
        <v>4277</v>
      </c>
      <c r="G76" s="525">
        <v>54</v>
      </c>
      <c r="H76" s="135">
        <v>6</v>
      </c>
      <c r="I76" s="499" t="s">
        <v>3519</v>
      </c>
      <c r="J76" s="136">
        <v>98</v>
      </c>
      <c r="K76" s="501">
        <v>3</v>
      </c>
      <c r="L76" s="431" t="s">
        <v>2764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44692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5045</v>
      </c>
      <c r="D81" s="256">
        <v>25</v>
      </c>
      <c r="E81" s="436">
        <v>5018</v>
      </c>
      <c r="F81" s="546" t="s">
        <v>4297</v>
      </c>
      <c r="G81" s="547">
        <v>37</v>
      </c>
      <c r="H81" s="255">
        <v>5520</v>
      </c>
      <c r="I81" s="35" t="s">
        <v>3540</v>
      </c>
      <c r="J81" s="256">
        <v>39</v>
      </c>
      <c r="K81" s="479">
        <v>5886</v>
      </c>
      <c r="L81" s="479" t="s">
        <v>2744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5027</v>
      </c>
      <c r="D82" s="136">
        <v>31</v>
      </c>
      <c r="E82" s="430">
        <v>40</v>
      </c>
      <c r="F82" s="524" t="s">
        <v>4279</v>
      </c>
      <c r="G82" s="525">
        <v>40</v>
      </c>
      <c r="H82" s="135">
        <v>58</v>
      </c>
      <c r="I82" s="499" t="s">
        <v>3521</v>
      </c>
      <c r="J82" s="136">
        <v>54</v>
      </c>
      <c r="K82" s="478">
        <v>60</v>
      </c>
      <c r="L82" s="478" t="s">
        <v>2725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5028</v>
      </c>
      <c r="D83" s="136">
        <v>21</v>
      </c>
      <c r="E83" s="523">
        <v>102</v>
      </c>
      <c r="F83" s="524" t="s">
        <v>4280</v>
      </c>
      <c r="G83" s="525">
        <v>38</v>
      </c>
      <c r="H83" s="135">
        <v>111</v>
      </c>
      <c r="I83" s="499" t="s">
        <v>3522</v>
      </c>
      <c r="J83" s="136">
        <v>32</v>
      </c>
      <c r="K83" s="478">
        <v>108</v>
      </c>
      <c r="L83" s="478" t="s">
        <v>2726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5029</v>
      </c>
      <c r="D84" s="136">
        <v>18</v>
      </c>
      <c r="E84" s="523">
        <v>106</v>
      </c>
      <c r="F84" s="524" t="s">
        <v>4281</v>
      </c>
      <c r="G84" s="525">
        <v>26</v>
      </c>
      <c r="H84" s="135">
        <v>123</v>
      </c>
      <c r="I84" s="499" t="s">
        <v>3523</v>
      </c>
      <c r="J84" s="136">
        <v>35</v>
      </c>
      <c r="K84" s="478">
        <v>123</v>
      </c>
      <c r="L84" s="478" t="s">
        <v>2727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5030</v>
      </c>
      <c r="D85" s="136">
        <v>25</v>
      </c>
      <c r="E85" s="523">
        <v>63</v>
      </c>
      <c r="F85" s="524" t="s">
        <v>4282</v>
      </c>
      <c r="G85" s="525">
        <v>28</v>
      </c>
      <c r="H85" s="135">
        <v>75</v>
      </c>
      <c r="I85" s="499" t="s">
        <v>3524</v>
      </c>
      <c r="J85" s="136">
        <v>50</v>
      </c>
      <c r="K85" s="478">
        <v>70</v>
      </c>
      <c r="L85" s="478" t="s">
        <v>2728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5031</v>
      </c>
      <c r="D86" s="136">
        <v>23</v>
      </c>
      <c r="E86" s="523">
        <v>228</v>
      </c>
      <c r="F86" s="524" t="s">
        <v>4283</v>
      </c>
      <c r="G86" s="525">
        <v>23</v>
      </c>
      <c r="H86" s="135">
        <v>222</v>
      </c>
      <c r="I86" s="499" t="s">
        <v>3525</v>
      </c>
      <c r="J86" s="136">
        <v>28</v>
      </c>
      <c r="K86" s="478">
        <v>249</v>
      </c>
      <c r="L86" s="478" t="s">
        <v>2729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5032</v>
      </c>
      <c r="D87" s="136">
        <v>22</v>
      </c>
      <c r="E87" s="523">
        <v>115</v>
      </c>
      <c r="F87" s="524" t="s">
        <v>4284</v>
      </c>
      <c r="G87" s="525">
        <v>34</v>
      </c>
      <c r="H87" s="135">
        <v>149</v>
      </c>
      <c r="I87" s="499" t="s">
        <v>3526</v>
      </c>
      <c r="J87" s="136">
        <v>32</v>
      </c>
      <c r="K87" s="478">
        <v>143</v>
      </c>
      <c r="L87" s="478" t="s">
        <v>2730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5033</v>
      </c>
      <c r="D88" s="136">
        <v>15</v>
      </c>
      <c r="E88" s="523">
        <v>73</v>
      </c>
      <c r="F88" s="524" t="s">
        <v>4285</v>
      </c>
      <c r="G88" s="525">
        <v>22</v>
      </c>
      <c r="H88" s="135">
        <v>83</v>
      </c>
      <c r="I88" s="499" t="s">
        <v>3527</v>
      </c>
      <c r="J88" s="136">
        <v>20</v>
      </c>
      <c r="K88" s="478">
        <v>97</v>
      </c>
      <c r="L88" s="478" t="s">
        <v>2731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5034</v>
      </c>
      <c r="D89" s="136">
        <v>21</v>
      </c>
      <c r="E89" s="523">
        <v>204</v>
      </c>
      <c r="F89" s="524" t="s">
        <v>4286</v>
      </c>
      <c r="G89" s="525">
        <v>28</v>
      </c>
      <c r="H89" s="135">
        <v>242</v>
      </c>
      <c r="I89" s="499" t="s">
        <v>3528</v>
      </c>
      <c r="J89" s="136">
        <v>25</v>
      </c>
      <c r="K89" s="478">
        <v>257</v>
      </c>
      <c r="L89" s="478" t="s">
        <v>2732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5035</v>
      </c>
      <c r="D90" s="136">
        <v>20</v>
      </c>
      <c r="E90" s="523">
        <v>35</v>
      </c>
      <c r="F90" s="524" t="s">
        <v>4287</v>
      </c>
      <c r="G90" s="525">
        <v>31</v>
      </c>
      <c r="H90" s="135">
        <v>49</v>
      </c>
      <c r="I90" s="499" t="s">
        <v>3529</v>
      </c>
      <c r="J90" s="136">
        <v>41</v>
      </c>
      <c r="K90" s="478">
        <v>45</v>
      </c>
      <c r="L90" s="478" t="s">
        <v>2733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5036</v>
      </c>
      <c r="D91" s="136">
        <v>30</v>
      </c>
      <c r="E91" s="523">
        <v>2718</v>
      </c>
      <c r="F91" s="524" t="s">
        <v>4288</v>
      </c>
      <c r="G91" s="525">
        <v>43</v>
      </c>
      <c r="H91" s="135">
        <v>2981</v>
      </c>
      <c r="I91" s="499" t="s">
        <v>3530</v>
      </c>
      <c r="J91" s="136">
        <v>45</v>
      </c>
      <c r="K91" s="478">
        <v>3238</v>
      </c>
      <c r="L91" s="478" t="s">
        <v>2734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5037</v>
      </c>
      <c r="D92" s="136">
        <v>23</v>
      </c>
      <c r="E92" s="523">
        <v>174</v>
      </c>
      <c r="F92" s="524" t="s">
        <v>4289</v>
      </c>
      <c r="G92" s="525">
        <v>31</v>
      </c>
      <c r="H92" s="135">
        <v>162</v>
      </c>
      <c r="I92" s="499" t="s">
        <v>3531</v>
      </c>
      <c r="J92" s="136">
        <v>28</v>
      </c>
      <c r="K92" s="478">
        <v>157</v>
      </c>
      <c r="L92" s="478" t="s">
        <v>2735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5038</v>
      </c>
      <c r="D93" s="136">
        <v>47</v>
      </c>
      <c r="E93" s="523">
        <v>13</v>
      </c>
      <c r="F93" s="524" t="s">
        <v>4290</v>
      </c>
      <c r="G93" s="525">
        <v>166</v>
      </c>
      <c r="H93" s="505">
        <v>13</v>
      </c>
      <c r="I93" s="506" t="s">
        <v>3532</v>
      </c>
      <c r="J93" s="507">
        <v>97</v>
      </c>
      <c r="K93" s="478">
        <v>6</v>
      </c>
      <c r="L93" s="478" t="s">
        <v>2736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3656</v>
      </c>
      <c r="B94" s="135">
        <v>88</v>
      </c>
      <c r="C94" s="499" t="s">
        <v>5039</v>
      </c>
      <c r="D94" s="136">
        <v>15</v>
      </c>
      <c r="E94" s="523">
        <v>57</v>
      </c>
      <c r="F94" s="524" t="s">
        <v>4291</v>
      </c>
      <c r="G94" s="525">
        <v>35</v>
      </c>
      <c r="H94" s="505">
        <v>73</v>
      </c>
      <c r="I94" s="506" t="s">
        <v>3533</v>
      </c>
      <c r="J94" s="507">
        <v>46</v>
      </c>
      <c r="K94" s="478">
        <v>83</v>
      </c>
      <c r="L94" s="478" t="s">
        <v>2739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5040</v>
      </c>
      <c r="D95" s="136">
        <v>20</v>
      </c>
      <c r="E95" s="523">
        <v>96</v>
      </c>
      <c r="F95" s="524" t="s">
        <v>4292</v>
      </c>
      <c r="G95" s="525">
        <v>31</v>
      </c>
      <c r="H95" s="505">
        <v>92</v>
      </c>
      <c r="I95" s="506" t="s">
        <v>3534</v>
      </c>
      <c r="J95" s="507">
        <v>31</v>
      </c>
      <c r="K95" s="478">
        <v>90</v>
      </c>
      <c r="L95" s="478" t="s">
        <v>2737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5041</v>
      </c>
      <c r="D96" s="136">
        <v>26</v>
      </c>
      <c r="E96" s="523">
        <v>107</v>
      </c>
      <c r="F96" s="524" t="s">
        <v>4293</v>
      </c>
      <c r="G96" s="525">
        <v>39</v>
      </c>
      <c r="H96" s="505">
        <v>110</v>
      </c>
      <c r="I96" s="506" t="s">
        <v>3535</v>
      </c>
      <c r="J96" s="507">
        <v>33</v>
      </c>
      <c r="K96" s="478">
        <v>129</v>
      </c>
      <c r="L96" s="478" t="s">
        <v>2738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5042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3536</v>
      </c>
      <c r="J97" s="507">
        <v>24</v>
      </c>
      <c r="K97" s="478">
        <v>384</v>
      </c>
      <c r="L97" s="478" t="s">
        <v>2740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5043</v>
      </c>
      <c r="D98" s="136">
        <v>17</v>
      </c>
      <c r="E98" s="523">
        <v>372</v>
      </c>
      <c r="F98" s="524" t="s">
        <v>4294</v>
      </c>
      <c r="G98" s="525">
        <v>28</v>
      </c>
      <c r="H98" s="135">
        <v>425</v>
      </c>
      <c r="I98" s="499" t="s">
        <v>3537</v>
      </c>
      <c r="J98" s="136">
        <v>37</v>
      </c>
      <c r="K98" s="478">
        <v>482</v>
      </c>
      <c r="L98" s="478" t="s">
        <v>2741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4257</v>
      </c>
      <c r="D99" s="136">
        <v>18</v>
      </c>
      <c r="E99" s="523">
        <v>19</v>
      </c>
      <c r="F99" s="524" t="s">
        <v>4295</v>
      </c>
      <c r="G99" s="525">
        <v>40</v>
      </c>
      <c r="H99" s="135">
        <v>24</v>
      </c>
      <c r="I99" s="499" t="s">
        <v>3538</v>
      </c>
      <c r="J99" s="136">
        <v>28</v>
      </c>
      <c r="K99" s="478">
        <v>20</v>
      </c>
      <c r="L99" s="478" t="s">
        <v>2742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5044</v>
      </c>
      <c r="D100" s="136">
        <v>14</v>
      </c>
      <c r="E100" s="523">
        <v>137</v>
      </c>
      <c r="F100" s="524" t="s">
        <v>4296</v>
      </c>
      <c r="G100" s="525">
        <v>25</v>
      </c>
      <c r="H100" s="135">
        <v>151</v>
      </c>
      <c r="I100" s="499" t="s">
        <v>3539</v>
      </c>
      <c r="J100" s="136">
        <v>26</v>
      </c>
      <c r="K100" s="478">
        <v>145</v>
      </c>
      <c r="L100" s="478" t="s">
        <v>2743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5055</v>
      </c>
      <c r="D102" s="256">
        <v>33</v>
      </c>
      <c r="E102" s="436">
        <v>565</v>
      </c>
      <c r="F102" s="546" t="s">
        <v>4306</v>
      </c>
      <c r="G102" s="547">
        <v>52</v>
      </c>
      <c r="H102" s="255">
        <v>593</v>
      </c>
      <c r="I102" s="35" t="s">
        <v>3550</v>
      </c>
      <c r="J102" s="256">
        <v>55</v>
      </c>
      <c r="K102" s="437">
        <v>636</v>
      </c>
      <c r="L102" s="437" t="s">
        <v>2774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5046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3541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5047</v>
      </c>
      <c r="D104" s="136">
        <v>36</v>
      </c>
      <c r="E104" s="523">
        <v>29</v>
      </c>
      <c r="F104" s="524" t="s">
        <v>4298</v>
      </c>
      <c r="G104" s="525">
        <v>101</v>
      </c>
      <c r="H104" s="135">
        <v>25</v>
      </c>
      <c r="I104" s="499" t="s">
        <v>3542</v>
      </c>
      <c r="J104" s="136">
        <v>94</v>
      </c>
      <c r="K104" s="478">
        <v>30</v>
      </c>
      <c r="L104" s="478" t="s">
        <v>2766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5048</v>
      </c>
      <c r="D105" s="136">
        <v>16</v>
      </c>
      <c r="E105" s="523">
        <v>101</v>
      </c>
      <c r="F105" s="524" t="s">
        <v>4299</v>
      </c>
      <c r="G105" s="525">
        <v>44</v>
      </c>
      <c r="H105" s="135">
        <v>113</v>
      </c>
      <c r="I105" s="499" t="s">
        <v>3543</v>
      </c>
      <c r="J105" s="136">
        <v>45</v>
      </c>
      <c r="K105" s="478">
        <v>119</v>
      </c>
      <c r="L105" s="478" t="s">
        <v>2767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5049</v>
      </c>
      <c r="D106" s="136">
        <v>19</v>
      </c>
      <c r="E106" s="523">
        <v>18</v>
      </c>
      <c r="F106" s="524" t="s">
        <v>4300</v>
      </c>
      <c r="G106" s="525">
        <v>55</v>
      </c>
      <c r="H106" s="135">
        <v>17</v>
      </c>
      <c r="I106" s="499" t="s">
        <v>3544</v>
      </c>
      <c r="J106" s="136">
        <v>73</v>
      </c>
      <c r="K106" s="478">
        <v>22</v>
      </c>
      <c r="L106" s="478" t="s">
        <v>2768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5050</v>
      </c>
      <c r="D107" s="136">
        <v>39</v>
      </c>
      <c r="E107" s="523">
        <v>95</v>
      </c>
      <c r="F107" s="524" t="s">
        <v>4301</v>
      </c>
      <c r="G107" s="525">
        <v>50</v>
      </c>
      <c r="H107" s="135">
        <v>84</v>
      </c>
      <c r="I107" s="499" t="s">
        <v>3545</v>
      </c>
      <c r="J107" s="136">
        <v>47</v>
      </c>
      <c r="K107" s="478">
        <v>111</v>
      </c>
      <c r="L107" s="478" t="s">
        <v>2769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5051</v>
      </c>
      <c r="D108" s="136">
        <v>41</v>
      </c>
      <c r="E108" s="523">
        <v>170</v>
      </c>
      <c r="F108" s="524" t="s">
        <v>4302</v>
      </c>
      <c r="G108" s="525">
        <v>62</v>
      </c>
      <c r="H108" s="135">
        <v>201</v>
      </c>
      <c r="I108" s="499" t="s">
        <v>3546</v>
      </c>
      <c r="J108" s="136">
        <v>54</v>
      </c>
      <c r="K108" s="478">
        <v>184</v>
      </c>
      <c r="L108" s="478" t="s">
        <v>2770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5052</v>
      </c>
      <c r="D110" s="136">
        <v>36</v>
      </c>
      <c r="E110" s="523">
        <v>97</v>
      </c>
      <c r="F110" s="524" t="s">
        <v>4303</v>
      </c>
      <c r="G110" s="525">
        <v>38</v>
      </c>
      <c r="H110" s="135">
        <v>95</v>
      </c>
      <c r="I110" s="499" t="s">
        <v>3547</v>
      </c>
      <c r="J110" s="136">
        <v>66</v>
      </c>
      <c r="K110" s="478">
        <v>107</v>
      </c>
      <c r="L110" s="478" t="s">
        <v>2771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5053</v>
      </c>
      <c r="D111" s="136">
        <v>30</v>
      </c>
      <c r="E111" s="523">
        <v>31</v>
      </c>
      <c r="F111" s="524" t="s">
        <v>4304</v>
      </c>
      <c r="G111" s="525">
        <v>48</v>
      </c>
      <c r="H111" s="135">
        <v>36</v>
      </c>
      <c r="I111" s="499" t="s">
        <v>3548</v>
      </c>
      <c r="J111" s="136">
        <v>49</v>
      </c>
      <c r="K111" s="478">
        <v>32</v>
      </c>
      <c r="L111" s="478" t="s">
        <v>2772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5054</v>
      </c>
      <c r="D112" s="136">
        <v>14</v>
      </c>
      <c r="E112" s="523">
        <v>24</v>
      </c>
      <c r="F112" s="524" t="s">
        <v>4305</v>
      </c>
      <c r="G112" s="525">
        <v>28</v>
      </c>
      <c r="H112" s="135">
        <v>21</v>
      </c>
      <c r="I112" s="499" t="s">
        <v>3549</v>
      </c>
      <c r="J112" s="136">
        <v>46</v>
      </c>
      <c r="K112" s="478">
        <v>31</v>
      </c>
      <c r="L112" s="478" t="s">
        <v>2773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44692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5071</v>
      </c>
      <c r="D117" s="256">
        <v>29</v>
      </c>
      <c r="E117" s="436">
        <v>1211</v>
      </c>
      <c r="F117" s="546" t="s">
        <v>4321</v>
      </c>
      <c r="G117" s="547">
        <v>47</v>
      </c>
      <c r="H117" s="35">
        <v>1306</v>
      </c>
      <c r="I117" s="35" t="s">
        <v>3564</v>
      </c>
      <c r="J117" s="256">
        <v>44</v>
      </c>
      <c r="K117" s="437">
        <v>1342</v>
      </c>
      <c r="L117" s="437" t="s">
        <v>2788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5056</v>
      </c>
      <c r="D118" s="136">
        <v>31</v>
      </c>
      <c r="E118" s="430">
        <v>110</v>
      </c>
      <c r="F118" s="524" t="s">
        <v>4307</v>
      </c>
      <c r="G118" s="525">
        <v>55</v>
      </c>
      <c r="H118" s="135">
        <v>132</v>
      </c>
      <c r="I118" s="499" t="s">
        <v>3551</v>
      </c>
      <c r="J118" s="136">
        <v>48</v>
      </c>
      <c r="K118" s="501">
        <v>110</v>
      </c>
      <c r="L118" s="431" t="s">
        <v>2775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5057</v>
      </c>
      <c r="D119" s="136">
        <v>23</v>
      </c>
      <c r="E119" s="523">
        <v>178</v>
      </c>
      <c r="F119" s="524" t="s">
        <v>4308</v>
      </c>
      <c r="G119" s="525">
        <v>44</v>
      </c>
      <c r="H119" s="135">
        <v>188</v>
      </c>
      <c r="I119" s="499" t="s">
        <v>3552</v>
      </c>
      <c r="J119" s="136">
        <v>40</v>
      </c>
      <c r="K119" s="501">
        <v>197</v>
      </c>
      <c r="L119" s="431" t="s">
        <v>2776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5058</v>
      </c>
      <c r="D120" s="136">
        <v>26</v>
      </c>
      <c r="E120" s="523">
        <v>18</v>
      </c>
      <c r="F120" s="524" t="s">
        <v>4309</v>
      </c>
      <c r="G120" s="525">
        <v>56</v>
      </c>
      <c r="H120" s="135">
        <v>14</v>
      </c>
      <c r="I120" s="499" t="s">
        <v>3553</v>
      </c>
      <c r="J120" s="136">
        <v>52</v>
      </c>
      <c r="K120" s="501">
        <v>16</v>
      </c>
      <c r="L120" s="431" t="s">
        <v>2777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5059</v>
      </c>
      <c r="D121" s="136">
        <v>30</v>
      </c>
      <c r="E121" s="523">
        <v>3</v>
      </c>
      <c r="F121" s="524" t="s">
        <v>4310</v>
      </c>
      <c r="G121" s="525">
        <v>2</v>
      </c>
      <c r="H121" s="135">
        <v>1</v>
      </c>
      <c r="I121" s="499" t="s">
        <v>3111</v>
      </c>
      <c r="J121" s="136">
        <v>73</v>
      </c>
      <c r="K121" s="501">
        <v>1</v>
      </c>
      <c r="L121" s="431" t="s">
        <v>2587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5060</v>
      </c>
      <c r="D122" s="136">
        <v>30</v>
      </c>
      <c r="E122" s="523">
        <v>209</v>
      </c>
      <c r="F122" s="524" t="s">
        <v>4311</v>
      </c>
      <c r="G122" s="525">
        <v>46</v>
      </c>
      <c r="H122" s="135">
        <v>224</v>
      </c>
      <c r="I122" s="499" t="s">
        <v>3554</v>
      </c>
      <c r="J122" s="136">
        <v>39</v>
      </c>
      <c r="K122" s="501">
        <v>234</v>
      </c>
      <c r="L122" s="431" t="s">
        <v>2778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5061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2690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5062</v>
      </c>
      <c r="D124" s="136">
        <v>42</v>
      </c>
      <c r="E124" s="523">
        <v>37</v>
      </c>
      <c r="F124" s="524" t="s">
        <v>4312</v>
      </c>
      <c r="G124" s="525">
        <v>46</v>
      </c>
      <c r="H124" s="135">
        <v>24</v>
      </c>
      <c r="I124" s="499" t="s">
        <v>3555</v>
      </c>
      <c r="J124" s="136">
        <v>72</v>
      </c>
      <c r="K124" s="501">
        <v>34</v>
      </c>
      <c r="L124" s="431" t="s">
        <v>2779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5063</v>
      </c>
      <c r="D125" s="136">
        <v>30</v>
      </c>
      <c r="E125" s="523">
        <v>423</v>
      </c>
      <c r="F125" s="524" t="s">
        <v>4313</v>
      </c>
      <c r="G125" s="525">
        <v>44</v>
      </c>
      <c r="H125" s="135">
        <v>471</v>
      </c>
      <c r="I125" s="499" t="s">
        <v>3556</v>
      </c>
      <c r="J125" s="136">
        <v>48</v>
      </c>
      <c r="K125" s="501">
        <v>511</v>
      </c>
      <c r="L125" s="431" t="s">
        <v>2780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5064</v>
      </c>
      <c r="D126" s="136">
        <v>19</v>
      </c>
      <c r="E126" s="523">
        <v>17</v>
      </c>
      <c r="F126" s="524" t="s">
        <v>4314</v>
      </c>
      <c r="G126" s="525">
        <v>51</v>
      </c>
      <c r="H126" s="135">
        <v>20</v>
      </c>
      <c r="I126" s="499" t="s">
        <v>3557</v>
      </c>
      <c r="J126" s="136">
        <v>39</v>
      </c>
      <c r="K126" s="501">
        <v>13</v>
      </c>
      <c r="L126" s="431" t="s">
        <v>2781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5065</v>
      </c>
      <c r="D127" s="136">
        <v>19</v>
      </c>
      <c r="E127" s="523">
        <v>20</v>
      </c>
      <c r="F127" s="524" t="s">
        <v>4315</v>
      </c>
      <c r="G127" s="525">
        <v>56</v>
      </c>
      <c r="H127" s="135">
        <v>27</v>
      </c>
      <c r="I127" s="499" t="s">
        <v>3558</v>
      </c>
      <c r="J127" s="136">
        <v>59</v>
      </c>
      <c r="K127" s="501">
        <v>27</v>
      </c>
      <c r="L127" s="431" t="s">
        <v>2782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5066</v>
      </c>
      <c r="D128" s="136">
        <v>17</v>
      </c>
      <c r="E128" s="523">
        <v>43</v>
      </c>
      <c r="F128" s="524" t="s">
        <v>4316</v>
      </c>
      <c r="G128" s="525">
        <v>54</v>
      </c>
      <c r="H128" s="135">
        <v>57</v>
      </c>
      <c r="I128" s="499" t="s">
        <v>3559</v>
      </c>
      <c r="J128" s="136">
        <v>37</v>
      </c>
      <c r="K128" s="501">
        <v>55</v>
      </c>
      <c r="L128" s="431" t="s">
        <v>2783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5067</v>
      </c>
      <c r="D129" s="136">
        <v>39</v>
      </c>
      <c r="E129" s="523">
        <v>23</v>
      </c>
      <c r="F129" s="524" t="s">
        <v>4317</v>
      </c>
      <c r="G129" s="525">
        <v>46</v>
      </c>
      <c r="H129" s="135">
        <v>23</v>
      </c>
      <c r="I129" s="499" t="s">
        <v>3560</v>
      </c>
      <c r="J129" s="136">
        <v>56</v>
      </c>
      <c r="K129" s="501">
        <v>24</v>
      </c>
      <c r="L129" s="431" t="s">
        <v>2784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5068</v>
      </c>
      <c r="D130" s="136">
        <v>35</v>
      </c>
      <c r="E130" s="523">
        <v>101</v>
      </c>
      <c r="F130" s="524" t="s">
        <v>4318</v>
      </c>
      <c r="G130" s="525">
        <v>46</v>
      </c>
      <c r="H130" s="135">
        <v>89</v>
      </c>
      <c r="I130" s="499" t="s">
        <v>3561</v>
      </c>
      <c r="J130" s="136">
        <v>37</v>
      </c>
      <c r="K130" s="501">
        <v>88</v>
      </c>
      <c r="L130" s="431" t="s">
        <v>2785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5069</v>
      </c>
      <c r="D131" s="136">
        <v>23</v>
      </c>
      <c r="E131" s="523">
        <v>15</v>
      </c>
      <c r="F131" s="524" t="s">
        <v>4319</v>
      </c>
      <c r="G131" s="525">
        <v>54</v>
      </c>
      <c r="H131" s="135">
        <v>25</v>
      </c>
      <c r="I131" s="499" t="s">
        <v>3562</v>
      </c>
      <c r="J131" s="136">
        <v>33</v>
      </c>
      <c r="K131" s="501">
        <v>19</v>
      </c>
      <c r="L131" s="431" t="s">
        <v>2786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5070</v>
      </c>
      <c r="D132" s="136">
        <v>9</v>
      </c>
      <c r="E132" s="523">
        <v>14</v>
      </c>
      <c r="F132" s="524" t="s">
        <v>4320</v>
      </c>
      <c r="G132" s="525">
        <v>88</v>
      </c>
      <c r="H132" s="135">
        <v>11</v>
      </c>
      <c r="I132" s="499" t="s">
        <v>3563</v>
      </c>
      <c r="J132" s="136">
        <v>55</v>
      </c>
      <c r="K132" s="434">
        <v>11</v>
      </c>
      <c r="L132" s="434" t="s">
        <v>2787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44692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5094</v>
      </c>
      <c r="D137" s="256">
        <v>30</v>
      </c>
      <c r="E137" s="436">
        <v>625</v>
      </c>
      <c r="F137" s="546" t="s">
        <v>4345</v>
      </c>
      <c r="G137" s="547">
        <v>55</v>
      </c>
      <c r="H137" s="35">
        <v>640</v>
      </c>
      <c r="I137" s="35" t="s">
        <v>3587</v>
      </c>
      <c r="J137" s="256">
        <v>55</v>
      </c>
      <c r="K137" s="437">
        <v>664</v>
      </c>
      <c r="L137" s="437" t="s">
        <v>2811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5072</v>
      </c>
      <c r="D138" s="136">
        <v>17</v>
      </c>
      <c r="E138" s="430">
        <v>3</v>
      </c>
      <c r="F138" s="524" t="s">
        <v>4322</v>
      </c>
      <c r="G138" s="525">
        <v>55</v>
      </c>
      <c r="H138" s="135">
        <v>2</v>
      </c>
      <c r="I138" s="499" t="s">
        <v>3565</v>
      </c>
      <c r="J138" s="136">
        <v>117</v>
      </c>
      <c r="K138" s="478">
        <v>3</v>
      </c>
      <c r="L138" s="478" t="s">
        <v>2789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5073</v>
      </c>
      <c r="D139" s="136">
        <v>19</v>
      </c>
      <c r="E139" s="523">
        <v>2</v>
      </c>
      <c r="F139" s="524" t="s">
        <v>4130</v>
      </c>
      <c r="G139" s="525">
        <v>41</v>
      </c>
      <c r="H139" s="135">
        <v>4</v>
      </c>
      <c r="I139" s="499" t="s">
        <v>3566</v>
      </c>
      <c r="J139" s="136">
        <v>122</v>
      </c>
      <c r="K139" s="478">
        <v>5</v>
      </c>
      <c r="L139" s="478" t="s">
        <v>2790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5074</v>
      </c>
      <c r="D140" s="136">
        <v>36</v>
      </c>
      <c r="E140" s="523">
        <v>15</v>
      </c>
      <c r="F140" s="524" t="s">
        <v>4323</v>
      </c>
      <c r="G140" s="525">
        <v>46</v>
      </c>
      <c r="H140" s="135">
        <v>17</v>
      </c>
      <c r="I140" s="499" t="s">
        <v>3567</v>
      </c>
      <c r="J140" s="136">
        <v>41</v>
      </c>
      <c r="K140" s="478">
        <v>12</v>
      </c>
      <c r="L140" s="478" t="s">
        <v>2791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5075</v>
      </c>
      <c r="D141" s="136">
        <v>9</v>
      </c>
      <c r="E141" s="523">
        <v>12</v>
      </c>
      <c r="F141" s="524" t="s">
        <v>4324</v>
      </c>
      <c r="G141" s="525">
        <v>100</v>
      </c>
      <c r="H141" s="135">
        <v>11</v>
      </c>
      <c r="I141" s="499" t="s">
        <v>3568</v>
      </c>
      <c r="J141" s="136">
        <v>76</v>
      </c>
      <c r="K141" s="478">
        <v>10</v>
      </c>
      <c r="L141" s="478" t="s">
        <v>2792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5076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3569</v>
      </c>
      <c r="J142" s="136">
        <v>106</v>
      </c>
      <c r="K142" s="478">
        <v>5</v>
      </c>
      <c r="L142" s="478" t="s">
        <v>2793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5077</v>
      </c>
      <c r="D143" s="136">
        <v>44</v>
      </c>
      <c r="E143" s="523">
        <v>4</v>
      </c>
      <c r="F143" s="524" t="s">
        <v>4325</v>
      </c>
      <c r="G143" s="525">
        <v>153</v>
      </c>
      <c r="H143" s="135">
        <v>5</v>
      </c>
      <c r="I143" s="499" t="s">
        <v>3570</v>
      </c>
      <c r="J143" s="136">
        <v>78</v>
      </c>
      <c r="K143" s="478">
        <v>3</v>
      </c>
      <c r="L143" s="478" t="s">
        <v>2689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5078</v>
      </c>
      <c r="D144" s="136">
        <v>52</v>
      </c>
      <c r="E144" s="523">
        <v>5</v>
      </c>
      <c r="F144" s="524" t="s">
        <v>4326</v>
      </c>
      <c r="G144" s="525">
        <v>99</v>
      </c>
      <c r="H144" s="135">
        <v>4</v>
      </c>
      <c r="I144" s="499" t="s">
        <v>3571</v>
      </c>
      <c r="J144" s="136">
        <v>18</v>
      </c>
      <c r="K144" s="478">
        <v>6</v>
      </c>
      <c r="L144" s="478" t="s">
        <v>2794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5079</v>
      </c>
      <c r="D145" s="136">
        <v>23</v>
      </c>
      <c r="E145" s="523">
        <v>10</v>
      </c>
      <c r="F145" s="524" t="s">
        <v>4327</v>
      </c>
      <c r="G145" s="525">
        <v>21</v>
      </c>
      <c r="H145" s="135">
        <v>6</v>
      </c>
      <c r="I145" s="499" t="s">
        <v>3572</v>
      </c>
      <c r="J145" s="136">
        <v>217</v>
      </c>
      <c r="K145" s="478">
        <v>13</v>
      </c>
      <c r="L145" s="478" t="s">
        <v>2795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5080</v>
      </c>
      <c r="D146" s="136">
        <v>22</v>
      </c>
      <c r="E146" s="523">
        <v>19</v>
      </c>
      <c r="F146" s="524" t="s">
        <v>4328</v>
      </c>
      <c r="G146" s="525">
        <v>24</v>
      </c>
      <c r="H146" s="135">
        <v>16</v>
      </c>
      <c r="I146" s="499" t="s">
        <v>3573</v>
      </c>
      <c r="J146" s="136">
        <v>37</v>
      </c>
      <c r="K146" s="478">
        <v>19</v>
      </c>
      <c r="L146" s="478" t="s">
        <v>2796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5081</v>
      </c>
      <c r="D147" s="136">
        <v>44</v>
      </c>
      <c r="E147" s="523">
        <v>21</v>
      </c>
      <c r="F147" s="524" t="s">
        <v>4329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2797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5082</v>
      </c>
      <c r="D148" s="136">
        <v>27</v>
      </c>
      <c r="E148" s="523">
        <v>9</v>
      </c>
      <c r="F148" s="524" t="s">
        <v>4330</v>
      </c>
      <c r="G148" s="525">
        <v>47</v>
      </c>
      <c r="H148" s="135">
        <v>9</v>
      </c>
      <c r="I148" s="499" t="s">
        <v>3574</v>
      </c>
      <c r="J148" s="136">
        <v>31</v>
      </c>
      <c r="K148" s="478">
        <v>9</v>
      </c>
      <c r="L148" s="478" t="s">
        <v>2798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4888</v>
      </c>
      <c r="D149" s="136">
        <v>3</v>
      </c>
      <c r="E149" s="523">
        <v>4</v>
      </c>
      <c r="F149" s="524" t="s">
        <v>4331</v>
      </c>
      <c r="G149" s="525">
        <v>97</v>
      </c>
      <c r="H149" s="135">
        <v>4</v>
      </c>
      <c r="I149" s="499" t="s">
        <v>3575</v>
      </c>
      <c r="J149" s="136">
        <v>145</v>
      </c>
      <c r="K149" s="478">
        <v>5</v>
      </c>
      <c r="L149" s="478" t="s">
        <v>2799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5083</v>
      </c>
      <c r="D150" s="136">
        <v>83</v>
      </c>
      <c r="E150" s="523">
        <v>7</v>
      </c>
      <c r="F150" s="524" t="s">
        <v>4332</v>
      </c>
      <c r="G150" s="525">
        <v>36</v>
      </c>
      <c r="H150" s="135">
        <v>7</v>
      </c>
      <c r="I150" s="499" t="s">
        <v>3576</v>
      </c>
      <c r="J150" s="136">
        <v>104</v>
      </c>
      <c r="K150" s="478">
        <v>7</v>
      </c>
      <c r="L150" s="478" t="s">
        <v>2800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2535</v>
      </c>
      <c r="D151" s="136">
        <v>14</v>
      </c>
      <c r="E151" s="523">
        <v>2</v>
      </c>
      <c r="F151" s="524" t="s">
        <v>4333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2691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5084</v>
      </c>
      <c r="D152" s="136">
        <v>12</v>
      </c>
      <c r="E152" s="523">
        <v>14</v>
      </c>
      <c r="F152" s="524" t="s">
        <v>4334</v>
      </c>
      <c r="G152" s="525">
        <v>51</v>
      </c>
      <c r="H152" s="135">
        <v>8</v>
      </c>
      <c r="I152" s="499" t="s">
        <v>3577</v>
      </c>
      <c r="J152" s="136">
        <v>65</v>
      </c>
      <c r="K152" s="478">
        <v>15</v>
      </c>
      <c r="L152" s="478" t="s">
        <v>2801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5085</v>
      </c>
      <c r="D153" s="136">
        <v>36</v>
      </c>
      <c r="E153" s="523">
        <v>67</v>
      </c>
      <c r="F153" s="524" t="s">
        <v>4335</v>
      </c>
      <c r="G153" s="525">
        <v>76</v>
      </c>
      <c r="H153" s="135">
        <v>67</v>
      </c>
      <c r="I153" s="499" t="s">
        <v>3578</v>
      </c>
      <c r="J153" s="136">
        <v>66</v>
      </c>
      <c r="K153" s="478">
        <v>66</v>
      </c>
      <c r="L153" s="478" t="s">
        <v>2802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5086</v>
      </c>
      <c r="D154" s="136">
        <v>174</v>
      </c>
      <c r="E154" s="523">
        <v>10</v>
      </c>
      <c r="F154" s="524" t="s">
        <v>4336</v>
      </c>
      <c r="G154" s="525">
        <v>87</v>
      </c>
      <c r="H154" s="135">
        <v>8</v>
      </c>
      <c r="I154" s="499" t="s">
        <v>3579</v>
      </c>
      <c r="J154" s="136">
        <v>74</v>
      </c>
      <c r="K154" s="478">
        <v>8</v>
      </c>
      <c r="L154" s="478" t="s">
        <v>2803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5087</v>
      </c>
      <c r="D155" s="136">
        <v>10</v>
      </c>
      <c r="E155" s="523">
        <v>5</v>
      </c>
      <c r="F155" s="524" t="s">
        <v>4337</v>
      </c>
      <c r="G155" s="525">
        <v>91</v>
      </c>
      <c r="H155" s="135">
        <v>6</v>
      </c>
      <c r="I155" s="499" t="s">
        <v>3580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4338</v>
      </c>
      <c r="G156" s="525">
        <v>83</v>
      </c>
      <c r="H156" s="135">
        <v>1</v>
      </c>
      <c r="I156" s="499" t="s">
        <v>3289</v>
      </c>
      <c r="J156" s="136">
        <v>121</v>
      </c>
      <c r="K156" s="478">
        <v>1</v>
      </c>
      <c r="L156" s="478" t="s">
        <v>2804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5088</v>
      </c>
      <c r="D157" s="136">
        <v>27</v>
      </c>
      <c r="E157" s="523">
        <v>2</v>
      </c>
      <c r="F157" s="524" t="s">
        <v>4339</v>
      </c>
      <c r="G157" s="525">
        <v>217</v>
      </c>
      <c r="H157" s="135">
        <v>7</v>
      </c>
      <c r="I157" s="499" t="s">
        <v>3581</v>
      </c>
      <c r="J157" s="136">
        <v>60</v>
      </c>
      <c r="K157" s="478">
        <v>11</v>
      </c>
      <c r="L157" s="478" t="s">
        <v>2805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5089</v>
      </c>
      <c r="D158" s="136">
        <v>26</v>
      </c>
      <c r="E158" s="523">
        <v>328</v>
      </c>
      <c r="F158" s="524" t="s">
        <v>4340</v>
      </c>
      <c r="G158" s="525">
        <v>43</v>
      </c>
      <c r="H158" s="135">
        <v>354</v>
      </c>
      <c r="I158" s="499" t="s">
        <v>3582</v>
      </c>
      <c r="J158" s="136">
        <v>50</v>
      </c>
      <c r="K158" s="478">
        <v>356</v>
      </c>
      <c r="L158" s="478" t="s">
        <v>2806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5090</v>
      </c>
      <c r="D159" s="136">
        <v>16</v>
      </c>
      <c r="E159" s="523">
        <v>59</v>
      </c>
      <c r="F159" s="524" t="s">
        <v>4341</v>
      </c>
      <c r="G159" s="525">
        <v>77</v>
      </c>
      <c r="H159" s="135">
        <v>51</v>
      </c>
      <c r="I159" s="499" t="s">
        <v>3583</v>
      </c>
      <c r="J159" s="136">
        <v>54</v>
      </c>
      <c r="K159" s="478">
        <v>55</v>
      </c>
      <c r="L159" s="478" t="s">
        <v>2807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5091</v>
      </c>
      <c r="D160" s="136">
        <v>14</v>
      </c>
      <c r="E160" s="523">
        <v>6</v>
      </c>
      <c r="F160" s="524" t="s">
        <v>4342</v>
      </c>
      <c r="G160" s="525">
        <v>137</v>
      </c>
      <c r="H160" s="135">
        <v>5</v>
      </c>
      <c r="I160" s="499" t="s">
        <v>3584</v>
      </c>
      <c r="J160" s="136">
        <v>21</v>
      </c>
      <c r="K160" s="478">
        <v>4</v>
      </c>
      <c r="L160" s="478" t="s">
        <v>2808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5092</v>
      </c>
      <c r="D161" s="136">
        <v>48</v>
      </c>
      <c r="E161" s="523">
        <v>5</v>
      </c>
      <c r="F161" s="524" t="s">
        <v>4343</v>
      </c>
      <c r="G161" s="525">
        <v>44</v>
      </c>
      <c r="H161" s="135">
        <v>5</v>
      </c>
      <c r="I161" s="499" t="s">
        <v>3585</v>
      </c>
      <c r="J161" s="136">
        <v>29</v>
      </c>
      <c r="K161" s="478">
        <v>7</v>
      </c>
      <c r="L161" s="478" t="s">
        <v>2809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5093</v>
      </c>
      <c r="D162" s="136">
        <v>38</v>
      </c>
      <c r="E162" s="523">
        <v>13</v>
      </c>
      <c r="F162" s="524" t="s">
        <v>4344</v>
      </c>
      <c r="G162" s="525">
        <v>56</v>
      </c>
      <c r="H162" s="135">
        <v>20</v>
      </c>
      <c r="I162" s="499" t="s">
        <v>3586</v>
      </c>
      <c r="J162" s="136">
        <v>41</v>
      </c>
      <c r="K162" s="478">
        <v>17</v>
      </c>
      <c r="L162" s="478" t="s">
        <v>2810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5117</v>
      </c>
      <c r="D166" s="256">
        <v>55</v>
      </c>
      <c r="E166" s="436">
        <v>752</v>
      </c>
      <c r="F166" s="546" t="s">
        <v>4366</v>
      </c>
      <c r="G166" s="547">
        <v>88</v>
      </c>
      <c r="H166" s="255">
        <v>862</v>
      </c>
      <c r="I166" s="35" t="s">
        <v>3609</v>
      </c>
      <c r="J166" s="256">
        <v>80</v>
      </c>
      <c r="K166" s="437">
        <v>843</v>
      </c>
      <c r="L166" s="437" t="s">
        <v>2834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5095</v>
      </c>
      <c r="D167" s="136">
        <v>38</v>
      </c>
      <c r="E167" s="430">
        <v>40</v>
      </c>
      <c r="F167" s="524" t="s">
        <v>4346</v>
      </c>
      <c r="G167" s="525">
        <v>43</v>
      </c>
      <c r="H167" s="135">
        <v>40</v>
      </c>
      <c r="I167" s="499" t="s">
        <v>3588</v>
      </c>
      <c r="J167" s="136">
        <v>71</v>
      </c>
      <c r="K167" s="478">
        <v>53</v>
      </c>
      <c r="L167" s="478" t="s">
        <v>2812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5096</v>
      </c>
      <c r="D168" s="136">
        <v>80</v>
      </c>
      <c r="E168" s="523">
        <v>14</v>
      </c>
      <c r="F168" s="524" t="s">
        <v>4347</v>
      </c>
      <c r="G168" s="525">
        <v>23</v>
      </c>
      <c r="H168" s="135">
        <v>15</v>
      </c>
      <c r="I168" s="499" t="s">
        <v>3589</v>
      </c>
      <c r="J168" s="136">
        <v>66</v>
      </c>
      <c r="K168" s="478">
        <v>16</v>
      </c>
      <c r="L168" s="478" t="s">
        <v>2813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5097</v>
      </c>
      <c r="D169" s="136">
        <v>76</v>
      </c>
      <c r="E169" s="523">
        <v>92</v>
      </c>
      <c r="F169" s="524" t="s">
        <v>4348</v>
      </c>
      <c r="G169" s="525">
        <v>84</v>
      </c>
      <c r="H169" s="135">
        <v>105</v>
      </c>
      <c r="I169" s="499" t="s">
        <v>3590</v>
      </c>
      <c r="J169" s="136">
        <v>82</v>
      </c>
      <c r="K169" s="478">
        <v>115</v>
      </c>
      <c r="L169" s="478" t="s">
        <v>2814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5098</v>
      </c>
      <c r="D170" s="136">
        <v>20</v>
      </c>
      <c r="E170" s="523">
        <v>43</v>
      </c>
      <c r="F170" s="524" t="s">
        <v>4349</v>
      </c>
      <c r="G170" s="525">
        <v>65</v>
      </c>
      <c r="H170" s="135">
        <v>53</v>
      </c>
      <c r="I170" s="499" t="s">
        <v>3591</v>
      </c>
      <c r="J170" s="136">
        <v>55</v>
      </c>
      <c r="K170" s="478">
        <v>57</v>
      </c>
      <c r="L170" s="478" t="s">
        <v>2815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5099</v>
      </c>
      <c r="D171" s="136">
        <v>37</v>
      </c>
      <c r="E171" s="523">
        <v>60</v>
      </c>
      <c r="F171" s="524" t="s">
        <v>4350</v>
      </c>
      <c r="G171" s="525">
        <v>62</v>
      </c>
      <c r="H171" s="135">
        <v>74</v>
      </c>
      <c r="I171" s="499" t="s">
        <v>3592</v>
      </c>
      <c r="J171" s="136">
        <v>52</v>
      </c>
      <c r="K171" s="478">
        <v>62</v>
      </c>
      <c r="L171" s="478" t="s">
        <v>2816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5100</v>
      </c>
      <c r="D172" s="136">
        <v>56</v>
      </c>
      <c r="E172" s="523">
        <v>58</v>
      </c>
      <c r="F172" s="524" t="s">
        <v>4351</v>
      </c>
      <c r="G172" s="525">
        <v>92</v>
      </c>
      <c r="H172" s="135">
        <v>77</v>
      </c>
      <c r="I172" s="499" t="s">
        <v>3593</v>
      </c>
      <c r="J172" s="136">
        <v>78</v>
      </c>
      <c r="K172" s="478">
        <v>62</v>
      </c>
      <c r="L172" s="478" t="s">
        <v>2817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5101</v>
      </c>
      <c r="D173" s="136">
        <v>55</v>
      </c>
      <c r="E173" s="523">
        <v>72</v>
      </c>
      <c r="F173" s="524" t="s">
        <v>4352</v>
      </c>
      <c r="G173" s="525">
        <v>100</v>
      </c>
      <c r="H173" s="135">
        <v>81</v>
      </c>
      <c r="I173" s="499" t="s">
        <v>3594</v>
      </c>
      <c r="J173" s="136">
        <v>81</v>
      </c>
      <c r="K173" s="478">
        <v>78</v>
      </c>
      <c r="L173" s="478" t="s">
        <v>2818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5102</v>
      </c>
      <c r="D174" s="136">
        <v>23</v>
      </c>
      <c r="E174" s="523">
        <v>20</v>
      </c>
      <c r="F174" s="524" t="s">
        <v>4353</v>
      </c>
      <c r="G174" s="525">
        <v>37</v>
      </c>
      <c r="H174" s="135">
        <v>20</v>
      </c>
      <c r="I174" s="499" t="s">
        <v>3595</v>
      </c>
      <c r="J174" s="136">
        <v>53</v>
      </c>
      <c r="K174" s="478">
        <v>27</v>
      </c>
      <c r="L174" s="478" t="s">
        <v>2819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5103</v>
      </c>
      <c r="D175" s="136">
        <v>61</v>
      </c>
      <c r="E175" s="523">
        <v>33</v>
      </c>
      <c r="F175" s="524" t="s">
        <v>4354</v>
      </c>
      <c r="G175" s="525">
        <v>112</v>
      </c>
      <c r="H175" s="135">
        <v>34</v>
      </c>
      <c r="I175" s="499" t="s">
        <v>3596</v>
      </c>
      <c r="J175" s="136">
        <v>99</v>
      </c>
      <c r="K175" s="478">
        <v>32</v>
      </c>
      <c r="L175" s="478" t="s">
        <v>2820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5104</v>
      </c>
      <c r="D176" s="136">
        <v>77</v>
      </c>
      <c r="E176" s="523">
        <v>10</v>
      </c>
      <c r="F176" s="524" t="s">
        <v>3289</v>
      </c>
      <c r="G176" s="525">
        <v>49</v>
      </c>
      <c r="H176" s="135">
        <v>9</v>
      </c>
      <c r="I176" s="499" t="s">
        <v>3597</v>
      </c>
      <c r="J176" s="136">
        <v>49</v>
      </c>
      <c r="K176" s="478">
        <v>13</v>
      </c>
      <c r="L176" s="478" t="s">
        <v>2821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5105</v>
      </c>
      <c r="D177" s="136">
        <v>58</v>
      </c>
      <c r="E177" s="523">
        <v>82</v>
      </c>
      <c r="F177" s="524" t="s">
        <v>4355</v>
      </c>
      <c r="G177" s="525">
        <v>98</v>
      </c>
      <c r="H177" s="135">
        <v>106</v>
      </c>
      <c r="I177" s="499" t="s">
        <v>3598</v>
      </c>
      <c r="J177" s="136">
        <v>99</v>
      </c>
      <c r="K177" s="478">
        <v>92</v>
      </c>
      <c r="L177" s="478" t="s">
        <v>2822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5106</v>
      </c>
      <c r="D178" s="136">
        <v>88</v>
      </c>
      <c r="E178" s="523">
        <v>21</v>
      </c>
      <c r="F178" s="524" t="s">
        <v>4356</v>
      </c>
      <c r="G178" s="525">
        <v>133</v>
      </c>
      <c r="H178" s="135">
        <v>30</v>
      </c>
      <c r="I178" s="499" t="s">
        <v>3599</v>
      </c>
      <c r="J178" s="136">
        <v>101</v>
      </c>
      <c r="K178" s="478">
        <v>21</v>
      </c>
      <c r="L178" s="478" t="s">
        <v>2823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5107</v>
      </c>
      <c r="D179" s="136">
        <v>37</v>
      </c>
      <c r="E179" s="523">
        <v>17</v>
      </c>
      <c r="F179" s="524" t="s">
        <v>4357</v>
      </c>
      <c r="G179" s="525">
        <v>74</v>
      </c>
      <c r="H179" s="135">
        <v>38</v>
      </c>
      <c r="I179" s="499" t="s">
        <v>3600</v>
      </c>
      <c r="J179" s="136">
        <v>94</v>
      </c>
      <c r="K179" s="478">
        <v>28</v>
      </c>
      <c r="L179" s="478" t="s">
        <v>2824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5108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2825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5109</v>
      </c>
      <c r="D181" s="136">
        <v>48</v>
      </c>
      <c r="E181" s="523">
        <v>9</v>
      </c>
      <c r="F181" s="524" t="s">
        <v>4358</v>
      </c>
      <c r="G181" s="525">
        <v>90</v>
      </c>
      <c r="H181" s="135">
        <v>8</v>
      </c>
      <c r="I181" s="499" t="s">
        <v>3601</v>
      </c>
      <c r="J181" s="136">
        <v>78</v>
      </c>
      <c r="K181" s="478">
        <v>13</v>
      </c>
      <c r="L181" s="478" t="s">
        <v>2826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5110</v>
      </c>
      <c r="D182" s="136">
        <v>62</v>
      </c>
      <c r="E182" s="523">
        <v>11</v>
      </c>
      <c r="F182" s="524" t="s">
        <v>4359</v>
      </c>
      <c r="G182" s="525">
        <v>100</v>
      </c>
      <c r="H182" s="135">
        <v>13</v>
      </c>
      <c r="I182" s="499" t="s">
        <v>3602</v>
      </c>
      <c r="J182" s="136">
        <v>52</v>
      </c>
      <c r="K182" s="478">
        <v>10</v>
      </c>
      <c r="L182" s="478" t="s">
        <v>2827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5111</v>
      </c>
      <c r="D183" s="136">
        <v>59</v>
      </c>
      <c r="E183" s="523">
        <v>11</v>
      </c>
      <c r="F183" s="524" t="s">
        <v>4360</v>
      </c>
      <c r="G183" s="525">
        <v>121</v>
      </c>
      <c r="H183" s="135">
        <v>6</v>
      </c>
      <c r="I183" s="499" t="s">
        <v>3603</v>
      </c>
      <c r="J183" s="136">
        <v>17</v>
      </c>
      <c r="K183" s="478">
        <v>10</v>
      </c>
      <c r="L183" s="478" t="s">
        <v>2828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5112</v>
      </c>
      <c r="D184" s="136">
        <v>59</v>
      </c>
      <c r="E184" s="523">
        <v>32</v>
      </c>
      <c r="F184" s="524" t="s">
        <v>4361</v>
      </c>
      <c r="G184" s="525">
        <v>109</v>
      </c>
      <c r="H184" s="135">
        <v>27</v>
      </c>
      <c r="I184" s="499" t="s">
        <v>3604</v>
      </c>
      <c r="J184" s="136">
        <v>114</v>
      </c>
      <c r="K184" s="478">
        <v>23</v>
      </c>
      <c r="L184" s="478" t="s">
        <v>2829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5113</v>
      </c>
      <c r="D185" s="136">
        <v>17</v>
      </c>
      <c r="E185" s="523">
        <v>12</v>
      </c>
      <c r="F185" s="524" t="s">
        <v>4362</v>
      </c>
      <c r="G185" s="525">
        <v>67</v>
      </c>
      <c r="H185" s="135">
        <v>12</v>
      </c>
      <c r="I185" s="499" t="s">
        <v>3605</v>
      </c>
      <c r="J185" s="136">
        <v>76</v>
      </c>
      <c r="K185" s="478">
        <v>9</v>
      </c>
      <c r="L185" s="478" t="s">
        <v>2830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5114</v>
      </c>
      <c r="D186" s="136">
        <v>65</v>
      </c>
      <c r="E186" s="523">
        <v>31</v>
      </c>
      <c r="F186" s="524" t="s">
        <v>4363</v>
      </c>
      <c r="G186" s="525">
        <v>104</v>
      </c>
      <c r="H186" s="135">
        <v>30</v>
      </c>
      <c r="I186" s="499" t="s">
        <v>3606</v>
      </c>
      <c r="J186" s="136">
        <v>77</v>
      </c>
      <c r="K186" s="478">
        <v>24</v>
      </c>
      <c r="L186" s="478" t="s">
        <v>2831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5115</v>
      </c>
      <c r="D187" s="136">
        <v>44</v>
      </c>
      <c r="E187" s="523">
        <v>54</v>
      </c>
      <c r="F187" s="524" t="s">
        <v>4364</v>
      </c>
      <c r="G187" s="525">
        <v>83</v>
      </c>
      <c r="H187" s="135">
        <v>44</v>
      </c>
      <c r="I187" s="499" t="s">
        <v>3607</v>
      </c>
      <c r="J187" s="136">
        <v>67</v>
      </c>
      <c r="K187" s="478">
        <v>48</v>
      </c>
      <c r="L187" s="478" t="s">
        <v>2832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5116</v>
      </c>
      <c r="D188" s="136">
        <v>72</v>
      </c>
      <c r="E188" s="523">
        <v>30</v>
      </c>
      <c r="F188" s="524" t="s">
        <v>4365</v>
      </c>
      <c r="G188" s="525">
        <v>157</v>
      </c>
      <c r="H188" s="135">
        <v>40</v>
      </c>
      <c r="I188" s="499" t="s">
        <v>3608</v>
      </c>
      <c r="J188" s="136">
        <v>121</v>
      </c>
      <c r="K188" s="478">
        <v>48</v>
      </c>
      <c r="L188" s="478" t="s">
        <v>2833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5133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3625</v>
      </c>
      <c r="J190" s="256">
        <v>45</v>
      </c>
      <c r="K190" s="437">
        <v>996</v>
      </c>
      <c r="L190" s="437" t="s">
        <v>2850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5118</v>
      </c>
      <c r="D191" s="136">
        <v>8</v>
      </c>
      <c r="E191" s="430">
        <v>11</v>
      </c>
      <c r="F191" s="524" t="s">
        <v>4367</v>
      </c>
      <c r="G191" s="525">
        <v>37</v>
      </c>
      <c r="H191" s="135">
        <v>16</v>
      </c>
      <c r="I191" s="499" t="s">
        <v>3610</v>
      </c>
      <c r="J191" s="136">
        <v>32</v>
      </c>
      <c r="K191" s="478">
        <v>16</v>
      </c>
      <c r="L191" s="478" t="s">
        <v>2835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5119</v>
      </c>
      <c r="D192" s="136">
        <v>19</v>
      </c>
      <c r="E192" s="523">
        <v>12</v>
      </c>
      <c r="F192" s="524" t="s">
        <v>4368</v>
      </c>
      <c r="G192" s="525">
        <v>25</v>
      </c>
      <c r="H192" s="135">
        <v>17</v>
      </c>
      <c r="I192" s="499" t="s">
        <v>3611</v>
      </c>
      <c r="J192" s="136">
        <v>53</v>
      </c>
      <c r="K192" s="478">
        <v>17</v>
      </c>
      <c r="L192" s="478" t="s">
        <v>2836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5120</v>
      </c>
      <c r="D193" s="136">
        <v>46</v>
      </c>
      <c r="E193" s="523">
        <v>21</v>
      </c>
      <c r="F193" s="524" t="s">
        <v>4369</v>
      </c>
      <c r="G193" s="525">
        <v>54</v>
      </c>
      <c r="H193" s="135">
        <v>22</v>
      </c>
      <c r="I193" s="499" t="s">
        <v>3612</v>
      </c>
      <c r="J193" s="136">
        <v>69</v>
      </c>
      <c r="K193" s="478">
        <v>18</v>
      </c>
      <c r="L193" s="478" t="s">
        <v>2837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5121</v>
      </c>
      <c r="D194" s="136">
        <v>29</v>
      </c>
      <c r="E194" s="523">
        <v>20</v>
      </c>
      <c r="F194" s="524" t="s">
        <v>4370</v>
      </c>
      <c r="G194" s="525">
        <v>61</v>
      </c>
      <c r="H194" s="135">
        <v>14</v>
      </c>
      <c r="I194" s="499" t="s">
        <v>3613</v>
      </c>
      <c r="J194" s="136">
        <v>96</v>
      </c>
      <c r="K194" s="478">
        <v>22</v>
      </c>
      <c r="L194" s="478" t="s">
        <v>2838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5122</v>
      </c>
      <c r="D195" s="136">
        <v>17</v>
      </c>
      <c r="E195" s="523">
        <v>113</v>
      </c>
      <c r="F195" s="524" t="s">
        <v>4371</v>
      </c>
      <c r="G195" s="525">
        <v>32</v>
      </c>
      <c r="H195" s="135">
        <v>125</v>
      </c>
      <c r="I195" s="499" t="s">
        <v>3614</v>
      </c>
      <c r="J195" s="136">
        <v>38</v>
      </c>
      <c r="K195" s="478">
        <v>135</v>
      </c>
      <c r="L195" s="478" t="s">
        <v>2839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5123</v>
      </c>
      <c r="D196" s="136">
        <v>22</v>
      </c>
      <c r="E196" s="523">
        <v>145</v>
      </c>
      <c r="F196" s="524" t="s">
        <v>4372</v>
      </c>
      <c r="G196" s="525">
        <v>48</v>
      </c>
      <c r="H196" s="135">
        <v>133</v>
      </c>
      <c r="I196" s="499" t="s">
        <v>3615</v>
      </c>
      <c r="J196" s="136">
        <v>45</v>
      </c>
      <c r="K196" s="478">
        <v>152</v>
      </c>
      <c r="L196" s="478" t="s">
        <v>2840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5124</v>
      </c>
      <c r="D197" s="136">
        <v>27</v>
      </c>
      <c r="E197" s="523">
        <v>84</v>
      </c>
      <c r="F197" s="524" t="s">
        <v>4373</v>
      </c>
      <c r="G197" s="525">
        <v>30</v>
      </c>
      <c r="H197" s="135">
        <v>90</v>
      </c>
      <c r="I197" s="499" t="s">
        <v>3616</v>
      </c>
      <c r="J197" s="136">
        <v>35</v>
      </c>
      <c r="K197" s="478">
        <v>96</v>
      </c>
      <c r="L197" s="478" t="s">
        <v>2841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5125</v>
      </c>
      <c r="D198" s="136">
        <v>43</v>
      </c>
      <c r="E198" s="523">
        <v>34</v>
      </c>
      <c r="F198" s="524" t="s">
        <v>4374</v>
      </c>
      <c r="G198" s="525">
        <v>33</v>
      </c>
      <c r="H198" s="135">
        <v>39</v>
      </c>
      <c r="I198" s="499" t="s">
        <v>3617</v>
      </c>
      <c r="J198" s="136">
        <v>43</v>
      </c>
      <c r="K198" s="478">
        <v>41</v>
      </c>
      <c r="L198" s="478" t="s">
        <v>2842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5126</v>
      </c>
      <c r="D199" s="136">
        <v>16</v>
      </c>
      <c r="E199" s="523">
        <v>6</v>
      </c>
      <c r="F199" s="524" t="s">
        <v>4375</v>
      </c>
      <c r="G199" s="525">
        <v>21</v>
      </c>
      <c r="H199" s="135">
        <v>6</v>
      </c>
      <c r="I199" s="499" t="s">
        <v>3618</v>
      </c>
      <c r="J199" s="136">
        <v>68</v>
      </c>
      <c r="K199" s="478">
        <v>10</v>
      </c>
      <c r="L199" s="478" t="s">
        <v>2843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5127</v>
      </c>
      <c r="D200" s="136">
        <v>53</v>
      </c>
      <c r="E200" s="523">
        <v>17</v>
      </c>
      <c r="F200" s="524" t="s">
        <v>4376</v>
      </c>
      <c r="G200" s="525">
        <v>64</v>
      </c>
      <c r="H200" s="135">
        <v>18</v>
      </c>
      <c r="I200" s="499" t="s">
        <v>3619</v>
      </c>
      <c r="J200" s="136">
        <v>52</v>
      </c>
      <c r="K200" s="478">
        <v>18</v>
      </c>
      <c r="L200" s="478" t="s">
        <v>2844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5128</v>
      </c>
      <c r="D201" s="136">
        <v>28</v>
      </c>
      <c r="E201" s="523">
        <v>72</v>
      </c>
      <c r="F201" s="524" t="s">
        <v>4377</v>
      </c>
      <c r="G201" s="525">
        <v>39</v>
      </c>
      <c r="H201" s="135">
        <v>58</v>
      </c>
      <c r="I201" s="499" t="s">
        <v>3620</v>
      </c>
      <c r="J201" s="136">
        <v>44</v>
      </c>
      <c r="K201" s="478">
        <v>74</v>
      </c>
      <c r="L201" s="478" t="s">
        <v>2845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5129</v>
      </c>
      <c r="D202" s="136">
        <v>24</v>
      </c>
      <c r="E202" s="523">
        <v>56</v>
      </c>
      <c r="F202" s="524" t="s">
        <v>4378</v>
      </c>
      <c r="G202" s="525">
        <v>43</v>
      </c>
      <c r="H202" s="135">
        <v>45</v>
      </c>
      <c r="I202" s="499" t="s">
        <v>3621</v>
      </c>
      <c r="J202" s="136">
        <v>40</v>
      </c>
      <c r="K202" s="478">
        <v>63</v>
      </c>
      <c r="L202" s="478" t="s">
        <v>2846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5130</v>
      </c>
      <c r="D203" s="136">
        <v>45</v>
      </c>
      <c r="E203" s="523">
        <v>30</v>
      </c>
      <c r="F203" s="524" t="s">
        <v>4379</v>
      </c>
      <c r="G203" s="525">
        <v>30</v>
      </c>
      <c r="H203" s="135">
        <v>18</v>
      </c>
      <c r="I203" s="499" t="s">
        <v>3622</v>
      </c>
      <c r="J203" s="136">
        <v>45</v>
      </c>
      <c r="K203" s="478">
        <v>17</v>
      </c>
      <c r="L203" s="478" t="s">
        <v>2847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5131</v>
      </c>
      <c r="D204" s="136">
        <v>30</v>
      </c>
      <c r="E204" s="523">
        <v>6</v>
      </c>
      <c r="F204" s="524" t="s">
        <v>4380</v>
      </c>
      <c r="G204" s="525">
        <v>101</v>
      </c>
      <c r="H204" s="135">
        <v>10</v>
      </c>
      <c r="I204" s="499" t="s">
        <v>3623</v>
      </c>
      <c r="J204" s="136">
        <v>56</v>
      </c>
      <c r="K204" s="478">
        <v>9</v>
      </c>
      <c r="L204" s="478" t="s">
        <v>2848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5132</v>
      </c>
      <c r="D205" s="136">
        <v>19</v>
      </c>
      <c r="E205" s="523">
        <v>238</v>
      </c>
      <c r="F205" s="524" t="s">
        <v>4381</v>
      </c>
      <c r="G205" s="525">
        <v>31</v>
      </c>
      <c r="H205" s="135">
        <v>277</v>
      </c>
      <c r="I205" s="499" t="s">
        <v>3624</v>
      </c>
      <c r="J205" s="136">
        <v>47</v>
      </c>
      <c r="K205" s="478">
        <v>308</v>
      </c>
      <c r="L205" s="478" t="s">
        <v>2849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44692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5163</v>
      </c>
      <c r="D209" s="256">
        <v>26</v>
      </c>
      <c r="E209" s="436">
        <v>2613</v>
      </c>
      <c r="F209" s="546" t="s">
        <v>4411</v>
      </c>
      <c r="G209" s="547">
        <v>39</v>
      </c>
      <c r="H209" s="35">
        <v>2737</v>
      </c>
      <c r="I209" s="35" t="s">
        <v>3655</v>
      </c>
      <c r="J209" s="256">
        <v>41</v>
      </c>
      <c r="K209" s="437">
        <v>2731</v>
      </c>
      <c r="L209" s="437" t="s">
        <v>2880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5134</v>
      </c>
      <c r="D210" s="136">
        <v>3</v>
      </c>
      <c r="E210" s="430">
        <v>6</v>
      </c>
      <c r="F210" s="524" t="s">
        <v>4382</v>
      </c>
      <c r="G210" s="525">
        <v>20</v>
      </c>
      <c r="H210" s="135">
        <v>6</v>
      </c>
      <c r="I210" s="499" t="s">
        <v>3626</v>
      </c>
      <c r="J210" s="136">
        <v>28</v>
      </c>
      <c r="K210" s="501">
        <v>10</v>
      </c>
      <c r="L210" s="431" t="s">
        <v>2851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5135</v>
      </c>
      <c r="D211" s="136">
        <v>24</v>
      </c>
      <c r="E211" s="523">
        <v>318</v>
      </c>
      <c r="F211" s="524" t="s">
        <v>4383</v>
      </c>
      <c r="G211" s="525">
        <v>35</v>
      </c>
      <c r="H211" s="135">
        <v>321</v>
      </c>
      <c r="I211" s="499" t="s">
        <v>3627</v>
      </c>
      <c r="J211" s="136">
        <v>32</v>
      </c>
      <c r="K211" s="501">
        <v>310</v>
      </c>
      <c r="L211" s="431" t="s">
        <v>2852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5136</v>
      </c>
      <c r="D212" s="136">
        <v>3</v>
      </c>
      <c r="E212" s="523">
        <v>11</v>
      </c>
      <c r="F212" s="524" t="s">
        <v>4384</v>
      </c>
      <c r="G212" s="525">
        <v>20</v>
      </c>
      <c r="H212" s="135">
        <v>13</v>
      </c>
      <c r="I212" s="499" t="s">
        <v>3628</v>
      </c>
      <c r="J212" s="136">
        <v>40</v>
      </c>
      <c r="K212" s="501">
        <v>7</v>
      </c>
      <c r="L212" s="431" t="s">
        <v>2853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5137</v>
      </c>
      <c r="D213" s="136">
        <v>79</v>
      </c>
      <c r="E213" s="523">
        <v>3</v>
      </c>
      <c r="F213" s="524" t="s">
        <v>4385</v>
      </c>
      <c r="G213" s="525">
        <v>109</v>
      </c>
      <c r="H213" s="135">
        <v>4</v>
      </c>
      <c r="I213" s="499" t="s">
        <v>3629</v>
      </c>
      <c r="J213" s="136">
        <v>231</v>
      </c>
      <c r="K213" s="501">
        <v>1</v>
      </c>
      <c r="L213" s="431" t="s">
        <v>2854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5138</v>
      </c>
      <c r="D214" s="136">
        <v>30</v>
      </c>
      <c r="E214" s="523">
        <v>90</v>
      </c>
      <c r="F214" s="524" t="s">
        <v>4386</v>
      </c>
      <c r="G214" s="525">
        <v>52</v>
      </c>
      <c r="H214" s="135">
        <v>115</v>
      </c>
      <c r="I214" s="499" t="s">
        <v>3630</v>
      </c>
      <c r="J214" s="136">
        <v>69</v>
      </c>
      <c r="K214" s="501">
        <v>101</v>
      </c>
      <c r="L214" s="431" t="s">
        <v>2855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5139</v>
      </c>
      <c r="D215" s="136">
        <v>62</v>
      </c>
      <c r="E215" s="523">
        <v>23</v>
      </c>
      <c r="F215" s="524" t="s">
        <v>4387</v>
      </c>
      <c r="G215" s="525">
        <v>38</v>
      </c>
      <c r="H215" s="135">
        <v>11</v>
      </c>
      <c r="I215" s="499" t="s">
        <v>3631</v>
      </c>
      <c r="J215" s="136">
        <v>62</v>
      </c>
      <c r="K215" s="501">
        <v>18</v>
      </c>
      <c r="L215" s="431" t="s">
        <v>2856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5140</v>
      </c>
      <c r="D216" s="136">
        <v>27</v>
      </c>
      <c r="E216" s="523">
        <v>26</v>
      </c>
      <c r="F216" s="524" t="s">
        <v>4388</v>
      </c>
      <c r="G216" s="525">
        <v>49</v>
      </c>
      <c r="H216" s="135">
        <v>36</v>
      </c>
      <c r="I216" s="499" t="s">
        <v>3632</v>
      </c>
      <c r="J216" s="136">
        <v>39</v>
      </c>
      <c r="K216" s="501">
        <v>43</v>
      </c>
      <c r="L216" s="431" t="s">
        <v>2857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5141</v>
      </c>
      <c r="D217" s="136">
        <v>30</v>
      </c>
      <c r="E217" s="523">
        <v>42</v>
      </c>
      <c r="F217" s="524" t="s">
        <v>4389</v>
      </c>
      <c r="G217" s="525">
        <v>34</v>
      </c>
      <c r="H217" s="135">
        <v>38</v>
      </c>
      <c r="I217" s="499" t="s">
        <v>3633</v>
      </c>
      <c r="J217" s="136">
        <v>49</v>
      </c>
      <c r="K217" s="501">
        <v>47</v>
      </c>
      <c r="L217" s="431" t="s">
        <v>2858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5142</v>
      </c>
      <c r="D218" s="136">
        <v>31</v>
      </c>
      <c r="E218" s="523">
        <v>32</v>
      </c>
      <c r="F218" s="524" t="s">
        <v>4390</v>
      </c>
      <c r="G218" s="525">
        <v>28</v>
      </c>
      <c r="H218" s="135">
        <v>27</v>
      </c>
      <c r="I218" s="499" t="s">
        <v>3634</v>
      </c>
      <c r="J218" s="136">
        <v>60</v>
      </c>
      <c r="K218" s="501">
        <v>37</v>
      </c>
      <c r="L218" s="431" t="s">
        <v>2859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5143</v>
      </c>
      <c r="D219" s="136">
        <v>27</v>
      </c>
      <c r="E219" s="523">
        <v>62</v>
      </c>
      <c r="F219" s="524" t="s">
        <v>4391</v>
      </c>
      <c r="G219" s="525">
        <v>47</v>
      </c>
      <c r="H219" s="135">
        <v>60</v>
      </c>
      <c r="I219" s="499" t="s">
        <v>3635</v>
      </c>
      <c r="J219" s="136">
        <v>43</v>
      </c>
      <c r="K219" s="501">
        <v>75</v>
      </c>
      <c r="L219" s="431" t="s">
        <v>2860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5144</v>
      </c>
      <c r="D220" s="136">
        <v>4</v>
      </c>
      <c r="E220" s="523">
        <v>2</v>
      </c>
      <c r="F220" s="524" t="s">
        <v>4392</v>
      </c>
      <c r="G220" s="525">
        <v>34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5145</v>
      </c>
      <c r="D221" s="136">
        <v>43</v>
      </c>
      <c r="E221" s="523">
        <v>10</v>
      </c>
      <c r="F221" s="524" t="s">
        <v>4393</v>
      </c>
      <c r="G221" s="525">
        <v>39</v>
      </c>
      <c r="H221" s="135">
        <v>12</v>
      </c>
      <c r="I221" s="499" t="s">
        <v>3637</v>
      </c>
      <c r="J221" s="136">
        <v>54</v>
      </c>
      <c r="K221" s="501">
        <v>16</v>
      </c>
      <c r="L221" s="431" t="s">
        <v>2862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5146</v>
      </c>
      <c r="D222" s="136">
        <v>26</v>
      </c>
      <c r="E222" s="523">
        <v>60</v>
      </c>
      <c r="F222" s="524" t="s">
        <v>4394</v>
      </c>
      <c r="G222" s="525">
        <v>25</v>
      </c>
      <c r="H222" s="135">
        <v>46</v>
      </c>
      <c r="I222" s="499" t="s">
        <v>3638</v>
      </c>
      <c r="J222" s="136">
        <v>40</v>
      </c>
      <c r="K222" s="501">
        <v>45</v>
      </c>
      <c r="L222" s="431" t="s">
        <v>2863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5147</v>
      </c>
      <c r="D223" s="136">
        <v>26</v>
      </c>
      <c r="E223" s="523">
        <v>289</v>
      </c>
      <c r="F223" s="524" t="s">
        <v>4395</v>
      </c>
      <c r="G223" s="525">
        <v>46</v>
      </c>
      <c r="H223" s="135">
        <v>285</v>
      </c>
      <c r="I223" s="499" t="s">
        <v>3639</v>
      </c>
      <c r="J223" s="136">
        <v>54</v>
      </c>
      <c r="K223" s="501">
        <v>286</v>
      </c>
      <c r="L223" s="431" t="s">
        <v>2864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5148</v>
      </c>
      <c r="D224" s="136">
        <v>38</v>
      </c>
      <c r="E224" s="523">
        <v>91</v>
      </c>
      <c r="F224" s="524" t="s">
        <v>4396</v>
      </c>
      <c r="G224" s="525">
        <v>52</v>
      </c>
      <c r="H224" s="135">
        <v>64</v>
      </c>
      <c r="I224" s="499" t="s">
        <v>3640</v>
      </c>
      <c r="J224" s="136">
        <v>58</v>
      </c>
      <c r="K224" s="501">
        <v>70</v>
      </c>
      <c r="L224" s="431" t="s">
        <v>2865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5149</v>
      </c>
      <c r="D225" s="136">
        <v>33</v>
      </c>
      <c r="E225" s="523">
        <v>95</v>
      </c>
      <c r="F225" s="524" t="s">
        <v>4397</v>
      </c>
      <c r="G225" s="525">
        <v>30</v>
      </c>
      <c r="H225" s="135">
        <v>101</v>
      </c>
      <c r="I225" s="499" t="s">
        <v>3641</v>
      </c>
      <c r="J225" s="136">
        <v>35</v>
      </c>
      <c r="K225" s="501">
        <v>106</v>
      </c>
      <c r="L225" s="431" t="s">
        <v>2866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5150</v>
      </c>
      <c r="D226" s="136">
        <v>22</v>
      </c>
      <c r="E226" s="523">
        <v>153</v>
      </c>
      <c r="F226" s="524" t="s">
        <v>4398</v>
      </c>
      <c r="G226" s="525">
        <v>39</v>
      </c>
      <c r="H226" s="135">
        <v>137</v>
      </c>
      <c r="I226" s="499" t="s">
        <v>3642</v>
      </c>
      <c r="J226" s="136">
        <v>26</v>
      </c>
      <c r="K226" s="501">
        <v>123</v>
      </c>
      <c r="L226" s="431" t="s">
        <v>2867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5151</v>
      </c>
      <c r="D227" s="136">
        <v>35</v>
      </c>
      <c r="E227" s="523">
        <v>5</v>
      </c>
      <c r="F227" s="524" t="s">
        <v>4399</v>
      </c>
      <c r="G227" s="525">
        <v>99</v>
      </c>
      <c r="H227" s="135">
        <v>14</v>
      </c>
      <c r="I227" s="499" t="s">
        <v>3643</v>
      </c>
      <c r="J227" s="136">
        <v>39</v>
      </c>
      <c r="K227" s="501">
        <v>16</v>
      </c>
      <c r="L227" s="431" t="s">
        <v>2868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5152</v>
      </c>
      <c r="D228" s="136">
        <v>15</v>
      </c>
      <c r="E228" s="523">
        <v>213</v>
      </c>
      <c r="F228" s="524" t="s">
        <v>4400</v>
      </c>
      <c r="G228" s="525">
        <v>29</v>
      </c>
      <c r="H228" s="135">
        <v>250</v>
      </c>
      <c r="I228" s="499" t="s">
        <v>3644</v>
      </c>
      <c r="J228" s="136">
        <v>30</v>
      </c>
      <c r="K228" s="501">
        <v>228</v>
      </c>
      <c r="L228" s="431" t="s">
        <v>2869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5153</v>
      </c>
      <c r="D229" s="136">
        <v>17</v>
      </c>
      <c r="E229" s="523">
        <v>13</v>
      </c>
      <c r="F229" s="524" t="s">
        <v>4401</v>
      </c>
      <c r="G229" s="525">
        <v>30</v>
      </c>
      <c r="H229" s="135">
        <v>17</v>
      </c>
      <c r="I229" s="499" t="s">
        <v>3645</v>
      </c>
      <c r="J229" s="136">
        <v>25</v>
      </c>
      <c r="K229" s="501">
        <v>15</v>
      </c>
      <c r="L229" s="431" t="s">
        <v>2870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5154</v>
      </c>
      <c r="D230" s="136">
        <v>38</v>
      </c>
      <c r="E230" s="523">
        <v>212</v>
      </c>
      <c r="F230" s="524" t="s">
        <v>4402</v>
      </c>
      <c r="G230" s="525">
        <v>59</v>
      </c>
      <c r="H230" s="135">
        <v>234</v>
      </c>
      <c r="I230" s="499" t="s">
        <v>3646</v>
      </c>
      <c r="J230" s="136">
        <v>59</v>
      </c>
      <c r="K230" s="501">
        <v>233</v>
      </c>
      <c r="L230" s="431" t="s">
        <v>2871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5155</v>
      </c>
      <c r="D231" s="136">
        <v>63</v>
      </c>
      <c r="E231" s="523">
        <v>6</v>
      </c>
      <c r="F231" s="524" t="s">
        <v>4403</v>
      </c>
      <c r="G231" s="525">
        <v>79</v>
      </c>
      <c r="H231" s="135">
        <v>3</v>
      </c>
      <c r="I231" s="499" t="s">
        <v>3647</v>
      </c>
      <c r="J231" s="136">
        <v>51</v>
      </c>
      <c r="K231" s="501">
        <v>2</v>
      </c>
      <c r="L231" s="431" t="s">
        <v>2872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5156</v>
      </c>
      <c r="D232" s="136">
        <v>9</v>
      </c>
      <c r="E232" s="523">
        <v>19</v>
      </c>
      <c r="F232" s="524" t="s">
        <v>4404</v>
      </c>
      <c r="G232" s="525">
        <v>65</v>
      </c>
      <c r="H232" s="135">
        <v>24</v>
      </c>
      <c r="I232" s="499" t="s">
        <v>3648</v>
      </c>
      <c r="J232" s="136">
        <v>52</v>
      </c>
      <c r="K232" s="501">
        <v>19</v>
      </c>
      <c r="L232" s="431" t="s">
        <v>2873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5157</v>
      </c>
      <c r="D233" s="136">
        <v>33</v>
      </c>
      <c r="E233" s="523">
        <v>142</v>
      </c>
      <c r="F233" s="524" t="s">
        <v>4405</v>
      </c>
      <c r="G233" s="525">
        <v>30</v>
      </c>
      <c r="H233" s="135">
        <v>198</v>
      </c>
      <c r="I233" s="499" t="s">
        <v>3649</v>
      </c>
      <c r="J233" s="136">
        <v>37</v>
      </c>
      <c r="K233" s="501">
        <v>216</v>
      </c>
      <c r="L233" s="431" t="s">
        <v>2874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5158</v>
      </c>
      <c r="D234" s="136">
        <v>30</v>
      </c>
      <c r="E234" s="523">
        <v>59</v>
      </c>
      <c r="F234" s="524" t="s">
        <v>4406</v>
      </c>
      <c r="G234" s="525">
        <v>90</v>
      </c>
      <c r="H234" s="135">
        <v>37</v>
      </c>
      <c r="I234" s="499" t="s">
        <v>3650</v>
      </c>
      <c r="J234" s="136">
        <v>50</v>
      </c>
      <c r="K234" s="501">
        <v>37</v>
      </c>
      <c r="L234" s="431" t="s">
        <v>2875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5159</v>
      </c>
      <c r="D235" s="136">
        <v>28</v>
      </c>
      <c r="E235" s="523">
        <v>57</v>
      </c>
      <c r="F235" s="524" t="s">
        <v>4407</v>
      </c>
      <c r="G235" s="525">
        <v>32</v>
      </c>
      <c r="H235" s="135">
        <v>82</v>
      </c>
      <c r="I235" s="499" t="s">
        <v>3651</v>
      </c>
      <c r="J235" s="136">
        <v>42</v>
      </c>
      <c r="K235" s="501">
        <v>58</v>
      </c>
      <c r="L235" s="431" t="s">
        <v>2876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5160</v>
      </c>
      <c r="D236" s="136">
        <v>13</v>
      </c>
      <c r="E236" s="523">
        <v>36</v>
      </c>
      <c r="F236" s="524" t="s">
        <v>4408</v>
      </c>
      <c r="G236" s="525">
        <v>32</v>
      </c>
      <c r="H236" s="135">
        <v>34</v>
      </c>
      <c r="I236" s="499" t="s">
        <v>3652</v>
      </c>
      <c r="J236" s="136">
        <v>43</v>
      </c>
      <c r="K236" s="501">
        <v>32</v>
      </c>
      <c r="L236" s="431" t="s">
        <v>2877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5161</v>
      </c>
      <c r="D237" s="136">
        <v>30</v>
      </c>
      <c r="E237" s="523">
        <v>17</v>
      </c>
      <c r="F237" s="524" t="s">
        <v>4409</v>
      </c>
      <c r="G237" s="525">
        <v>65</v>
      </c>
      <c r="H237" s="135">
        <v>16</v>
      </c>
      <c r="I237" s="499" t="s">
        <v>3653</v>
      </c>
      <c r="J237" s="136">
        <v>64</v>
      </c>
      <c r="K237" s="501">
        <v>20</v>
      </c>
      <c r="L237" s="431" t="s">
        <v>2878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5162</v>
      </c>
      <c r="D238" s="132">
        <v>20</v>
      </c>
      <c r="E238" s="533">
        <v>521</v>
      </c>
      <c r="F238" s="527" t="s">
        <v>4410</v>
      </c>
      <c r="G238" s="528">
        <v>27</v>
      </c>
      <c r="H238" s="131">
        <v>550</v>
      </c>
      <c r="I238" s="37" t="s">
        <v>3654</v>
      </c>
      <c r="J238" s="132">
        <v>28</v>
      </c>
      <c r="K238" s="434">
        <v>558</v>
      </c>
      <c r="L238" s="434" t="s">
        <v>2879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44692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topLeftCell="A184"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44692</v>
      </c>
      <c r="B2" s="588">
        <v>2021</v>
      </c>
      <c r="C2" s="588"/>
      <c r="D2" s="588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588" t="s">
        <v>262</v>
      </c>
      <c r="C3" s="588" t="s">
        <v>263</v>
      </c>
      <c r="D3" s="588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593">
        <v>1954</v>
      </c>
      <c r="C4" s="594" t="s">
        <v>5176</v>
      </c>
      <c r="D4" s="594">
        <v>25</v>
      </c>
      <c r="E4" s="437">
        <v>1818</v>
      </c>
      <c r="F4" s="546" t="s">
        <v>4425</v>
      </c>
      <c r="G4" s="547">
        <v>41</v>
      </c>
      <c r="H4" s="255">
        <v>1857</v>
      </c>
      <c r="I4" s="35" t="s">
        <v>3670</v>
      </c>
      <c r="J4" s="256">
        <v>36</v>
      </c>
      <c r="K4" s="437">
        <v>1898</v>
      </c>
      <c r="L4" s="437" t="s">
        <v>2893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589">
        <v>5</v>
      </c>
      <c r="C5" s="590" t="s">
        <v>5164</v>
      </c>
      <c r="D5" s="590">
        <v>27</v>
      </c>
      <c r="E5" s="501">
        <v>6</v>
      </c>
      <c r="F5" s="524" t="s">
        <v>4412</v>
      </c>
      <c r="G5" s="525">
        <v>49</v>
      </c>
      <c r="H5" s="135">
        <v>9</v>
      </c>
      <c r="I5" s="499" t="s">
        <v>3657</v>
      </c>
      <c r="J5" s="136">
        <v>67</v>
      </c>
      <c r="K5" s="501">
        <v>9</v>
      </c>
      <c r="L5" s="431" t="s">
        <v>2882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590">
        <v>43</v>
      </c>
      <c r="C6" s="590" t="s">
        <v>5165</v>
      </c>
      <c r="D6" s="590">
        <v>45</v>
      </c>
      <c r="E6" s="524">
        <v>35</v>
      </c>
      <c r="F6" s="524" t="s">
        <v>4413</v>
      </c>
      <c r="G6" s="525">
        <v>48</v>
      </c>
      <c r="H6" s="135">
        <v>47</v>
      </c>
      <c r="I6" s="499" t="s">
        <v>3658</v>
      </c>
      <c r="J6" s="136">
        <v>43</v>
      </c>
      <c r="K6" s="501">
        <v>44</v>
      </c>
      <c r="L6" s="431" t="s">
        <v>2883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590">
        <v>2</v>
      </c>
      <c r="C7" s="590" t="s">
        <v>4254</v>
      </c>
      <c r="D7" s="590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590">
        <v>1158</v>
      </c>
      <c r="C8" s="590" t="s">
        <v>5166</v>
      </c>
      <c r="D8" s="590">
        <v>20</v>
      </c>
      <c r="E8" s="524">
        <v>1018</v>
      </c>
      <c r="F8" s="524" t="s">
        <v>4414</v>
      </c>
      <c r="G8" s="525">
        <v>32</v>
      </c>
      <c r="H8" s="135">
        <v>1072</v>
      </c>
      <c r="I8" s="499" t="s">
        <v>3659</v>
      </c>
      <c r="J8" s="136">
        <v>29</v>
      </c>
      <c r="K8" s="501">
        <v>1120</v>
      </c>
      <c r="L8" s="431" t="s">
        <v>2884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590">
        <v>66</v>
      </c>
      <c r="C9" s="590" t="s">
        <v>5167</v>
      </c>
      <c r="D9" s="590">
        <v>22</v>
      </c>
      <c r="E9" s="524">
        <v>51</v>
      </c>
      <c r="F9" s="524" t="s">
        <v>4415</v>
      </c>
      <c r="G9" s="525">
        <v>43</v>
      </c>
      <c r="H9" s="135">
        <v>44</v>
      </c>
      <c r="I9" s="499" t="s">
        <v>3660</v>
      </c>
      <c r="J9" s="136">
        <v>38</v>
      </c>
      <c r="K9" s="501">
        <v>47</v>
      </c>
      <c r="L9" s="431" t="s">
        <v>2885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590">
        <v>3</v>
      </c>
      <c r="C10" s="590" t="s">
        <v>5168</v>
      </c>
      <c r="D10" s="590">
        <v>131</v>
      </c>
      <c r="E10" s="524">
        <v>8</v>
      </c>
      <c r="F10" s="524" t="s">
        <v>4416</v>
      </c>
      <c r="G10" s="525">
        <v>77</v>
      </c>
      <c r="H10" s="135">
        <v>5</v>
      </c>
      <c r="I10" s="499" t="s">
        <v>3661</v>
      </c>
      <c r="J10" s="136">
        <v>34</v>
      </c>
      <c r="K10" s="501">
        <v>4</v>
      </c>
      <c r="L10" s="431" t="s">
        <v>2693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590">
        <v>252</v>
      </c>
      <c r="C11" s="590" t="s">
        <v>5169</v>
      </c>
      <c r="D11" s="590">
        <v>27</v>
      </c>
      <c r="E11" s="524">
        <v>253</v>
      </c>
      <c r="F11" s="524" t="s">
        <v>4417</v>
      </c>
      <c r="G11" s="525">
        <v>42</v>
      </c>
      <c r="H11" s="135">
        <v>219</v>
      </c>
      <c r="I11" s="499" t="s">
        <v>3662</v>
      </c>
      <c r="J11" s="136">
        <v>31</v>
      </c>
      <c r="K11" s="501">
        <v>225</v>
      </c>
      <c r="L11" s="431" t="s">
        <v>2886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590">
        <v>51</v>
      </c>
      <c r="C12" s="590" t="s">
        <v>5170</v>
      </c>
      <c r="D12" s="590">
        <v>41</v>
      </c>
      <c r="E12" s="524">
        <v>44</v>
      </c>
      <c r="F12" s="524" t="s">
        <v>4418</v>
      </c>
      <c r="G12" s="525">
        <v>90</v>
      </c>
      <c r="H12" s="135">
        <v>36</v>
      </c>
      <c r="I12" s="499" t="s">
        <v>3663</v>
      </c>
      <c r="J12" s="136">
        <v>54</v>
      </c>
      <c r="K12" s="501">
        <v>41</v>
      </c>
      <c r="L12" s="431" t="s">
        <v>2887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590">
        <v>5</v>
      </c>
      <c r="C13" s="590" t="s">
        <v>5171</v>
      </c>
      <c r="D13" s="590">
        <v>24</v>
      </c>
      <c r="E13" s="524">
        <v>12</v>
      </c>
      <c r="F13" s="524" t="s">
        <v>4419</v>
      </c>
      <c r="G13" s="525">
        <v>124</v>
      </c>
      <c r="H13" s="135">
        <v>110</v>
      </c>
      <c r="I13" s="499" t="s">
        <v>3664</v>
      </c>
      <c r="J13" s="136">
        <v>46</v>
      </c>
      <c r="K13" s="501">
        <v>165</v>
      </c>
      <c r="L13" s="431" t="s">
        <v>2888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3862</v>
      </c>
      <c r="B14" s="590">
        <v>158</v>
      </c>
      <c r="C14" s="590" t="s">
        <v>5172</v>
      </c>
      <c r="D14" s="590">
        <v>34</v>
      </c>
      <c r="E14" s="524">
        <v>177</v>
      </c>
      <c r="F14" s="524" t="s">
        <v>4420</v>
      </c>
      <c r="G14" s="525">
        <v>50</v>
      </c>
      <c r="H14" s="135">
        <v>55</v>
      </c>
      <c r="I14" s="499" t="s">
        <v>3665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590">
        <v>1</v>
      </c>
      <c r="C15" s="590" t="s">
        <v>2794</v>
      </c>
      <c r="D15" s="590">
        <v>4</v>
      </c>
      <c r="E15" s="524">
        <v>7</v>
      </c>
      <c r="F15" s="524" t="s">
        <v>4421</v>
      </c>
      <c r="G15" s="525">
        <v>29</v>
      </c>
      <c r="H15" s="135">
        <v>24</v>
      </c>
      <c r="I15" s="499" t="s">
        <v>3666</v>
      </c>
      <c r="J15" s="136">
        <v>89</v>
      </c>
      <c r="K15" s="501">
        <v>25</v>
      </c>
      <c r="L15" s="431" t="s">
        <v>2889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590">
        <v>85</v>
      </c>
      <c r="C16" s="590" t="s">
        <v>5173</v>
      </c>
      <c r="D16" s="590">
        <v>42</v>
      </c>
      <c r="E16" s="524">
        <v>70</v>
      </c>
      <c r="F16" s="524" t="s">
        <v>4422</v>
      </c>
      <c r="G16" s="525">
        <v>50</v>
      </c>
      <c r="H16" s="135">
        <v>91</v>
      </c>
      <c r="I16" s="499" t="s">
        <v>3667</v>
      </c>
      <c r="J16" s="136">
        <v>39</v>
      </c>
      <c r="K16" s="501">
        <v>75</v>
      </c>
      <c r="L16" s="431" t="s">
        <v>2890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590">
        <v>92</v>
      </c>
      <c r="C17" s="590" t="s">
        <v>5174</v>
      </c>
      <c r="D17" s="590">
        <v>32</v>
      </c>
      <c r="E17" s="524">
        <v>108</v>
      </c>
      <c r="F17" s="524" t="s">
        <v>4423</v>
      </c>
      <c r="G17" s="525">
        <v>61</v>
      </c>
      <c r="H17" s="135">
        <v>120</v>
      </c>
      <c r="I17" s="499" t="s">
        <v>3668</v>
      </c>
      <c r="J17" s="136">
        <v>63</v>
      </c>
      <c r="K17" s="501">
        <v>113</v>
      </c>
      <c r="L17" s="431" t="s">
        <v>2891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590">
        <v>33</v>
      </c>
      <c r="C18" s="590" t="s">
        <v>5175</v>
      </c>
      <c r="D18" s="590">
        <v>27</v>
      </c>
      <c r="E18" s="524">
        <v>29</v>
      </c>
      <c r="F18" s="524" t="s">
        <v>4424</v>
      </c>
      <c r="G18" s="525">
        <v>48</v>
      </c>
      <c r="H18" s="135">
        <v>25</v>
      </c>
      <c r="I18" s="499" t="s">
        <v>3669</v>
      </c>
      <c r="J18" s="136">
        <v>80</v>
      </c>
      <c r="K18" s="501">
        <v>29</v>
      </c>
      <c r="L18" s="431" t="s">
        <v>2892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591"/>
      <c r="C19" s="591"/>
      <c r="D19" s="591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591"/>
      <c r="C20" s="591"/>
      <c r="D20" s="591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593">
        <v>691</v>
      </c>
      <c r="C21" s="594" t="s">
        <v>5197</v>
      </c>
      <c r="D21" s="594">
        <v>31</v>
      </c>
      <c r="E21" s="437">
        <v>656</v>
      </c>
      <c r="F21" s="546" t="s">
        <v>4443</v>
      </c>
      <c r="G21" s="547">
        <v>58</v>
      </c>
      <c r="H21" s="255">
        <v>641</v>
      </c>
      <c r="I21" s="35" t="s">
        <v>3690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589">
        <v>8</v>
      </c>
      <c r="C22" s="590" t="s">
        <v>5177</v>
      </c>
      <c r="D22" s="590">
        <v>25</v>
      </c>
      <c r="E22" s="312">
        <v>8</v>
      </c>
      <c r="F22" s="521" t="s">
        <v>4426</v>
      </c>
      <c r="G22" s="522">
        <v>52</v>
      </c>
      <c r="H22" s="452">
        <v>9</v>
      </c>
      <c r="I22" s="459" t="s">
        <v>3671</v>
      </c>
      <c r="J22" s="453">
        <v>93</v>
      </c>
      <c r="K22" s="501">
        <v>9</v>
      </c>
      <c r="L22" s="431" t="s">
        <v>2894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590">
        <v>1</v>
      </c>
      <c r="C23" s="590" t="s">
        <v>5178</v>
      </c>
      <c r="D23" s="590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2794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590">
        <v>4</v>
      </c>
      <c r="C24" s="590" t="s">
        <v>5179</v>
      </c>
      <c r="D24" s="590">
        <v>7</v>
      </c>
      <c r="E24" s="524">
        <v>2</v>
      </c>
      <c r="F24" s="524" t="s">
        <v>4338</v>
      </c>
      <c r="G24" s="525">
        <v>59</v>
      </c>
      <c r="H24" s="135">
        <v>4</v>
      </c>
      <c r="I24" s="499" t="s">
        <v>3672</v>
      </c>
      <c r="J24" s="136">
        <v>29</v>
      </c>
      <c r="K24" s="501">
        <v>3</v>
      </c>
      <c r="L24" s="431" t="s">
        <v>2895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590">
        <v>9</v>
      </c>
      <c r="C25" s="590" t="s">
        <v>5180</v>
      </c>
      <c r="D25" s="590">
        <v>36</v>
      </c>
      <c r="E25" s="524">
        <v>10</v>
      </c>
      <c r="F25" s="524" t="s">
        <v>4427</v>
      </c>
      <c r="G25" s="525">
        <v>75</v>
      </c>
      <c r="H25" s="135">
        <v>14</v>
      </c>
      <c r="I25" s="499" t="s">
        <v>3673</v>
      </c>
      <c r="J25" s="136">
        <v>29</v>
      </c>
      <c r="K25" s="501">
        <v>6</v>
      </c>
      <c r="L25" s="431" t="s">
        <v>2896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590">
        <v>11</v>
      </c>
      <c r="C26" s="590" t="s">
        <v>5181</v>
      </c>
      <c r="D26" s="590">
        <v>110</v>
      </c>
      <c r="E26" s="524">
        <v>6</v>
      </c>
      <c r="F26" s="524" t="s">
        <v>4428</v>
      </c>
      <c r="G26" s="525">
        <v>151</v>
      </c>
      <c r="H26" s="135">
        <v>9</v>
      </c>
      <c r="I26" s="499" t="s">
        <v>3674</v>
      </c>
      <c r="J26" s="136">
        <v>102</v>
      </c>
      <c r="K26" s="501">
        <v>6</v>
      </c>
      <c r="L26" s="431" t="s">
        <v>2897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590">
        <v>101</v>
      </c>
      <c r="C27" s="590" t="s">
        <v>5182</v>
      </c>
      <c r="D27" s="590">
        <v>20</v>
      </c>
      <c r="E27" s="524">
        <v>107</v>
      </c>
      <c r="F27" s="524" t="s">
        <v>4429</v>
      </c>
      <c r="G27" s="525">
        <v>55</v>
      </c>
      <c r="H27" s="135">
        <v>103</v>
      </c>
      <c r="I27" s="499" t="s">
        <v>3675</v>
      </c>
      <c r="J27" s="136">
        <v>70</v>
      </c>
      <c r="K27" s="501">
        <v>113</v>
      </c>
      <c r="L27" s="431" t="s">
        <v>2898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590">
        <v>4</v>
      </c>
      <c r="C28" s="590" t="s">
        <v>5183</v>
      </c>
      <c r="D28" s="590">
        <v>63</v>
      </c>
      <c r="E28" s="524">
        <v>5</v>
      </c>
      <c r="F28" s="524" t="s">
        <v>4430</v>
      </c>
      <c r="G28" s="525">
        <v>92</v>
      </c>
      <c r="H28" s="135">
        <v>7</v>
      </c>
      <c r="I28" s="499" t="s">
        <v>3676</v>
      </c>
      <c r="J28" s="136">
        <v>110</v>
      </c>
      <c r="K28" s="501">
        <v>3</v>
      </c>
      <c r="L28" s="431" t="s">
        <v>2710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590">
        <v>59</v>
      </c>
      <c r="C29" s="590" t="s">
        <v>5184</v>
      </c>
      <c r="D29" s="590">
        <v>17</v>
      </c>
      <c r="E29" s="524">
        <v>58</v>
      </c>
      <c r="F29" s="524" t="s">
        <v>4431</v>
      </c>
      <c r="G29" s="525">
        <v>44</v>
      </c>
      <c r="H29" s="135">
        <v>41</v>
      </c>
      <c r="I29" s="499" t="s">
        <v>3677</v>
      </c>
      <c r="J29" s="136">
        <v>49</v>
      </c>
      <c r="K29" s="501">
        <v>54</v>
      </c>
      <c r="L29" s="431" t="s">
        <v>2899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590">
        <v>72</v>
      </c>
      <c r="C30" s="590" t="s">
        <v>5185</v>
      </c>
      <c r="D30" s="590">
        <v>25</v>
      </c>
      <c r="E30" s="524">
        <v>74</v>
      </c>
      <c r="F30" s="524" t="s">
        <v>4432</v>
      </c>
      <c r="G30" s="525">
        <v>49</v>
      </c>
      <c r="H30" s="135">
        <v>62</v>
      </c>
      <c r="I30" s="499" t="s">
        <v>3678</v>
      </c>
      <c r="J30" s="136">
        <v>58</v>
      </c>
      <c r="K30" s="501">
        <v>74</v>
      </c>
      <c r="L30" s="431" t="s">
        <v>2900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590">
        <v>39</v>
      </c>
      <c r="C31" s="590" t="s">
        <v>5186</v>
      </c>
      <c r="D31" s="590">
        <v>22</v>
      </c>
      <c r="E31" s="524">
        <v>39</v>
      </c>
      <c r="F31" s="524" t="s">
        <v>4433</v>
      </c>
      <c r="G31" s="525">
        <v>41</v>
      </c>
      <c r="H31" s="135">
        <v>37</v>
      </c>
      <c r="I31" s="499" t="s">
        <v>3679</v>
      </c>
      <c r="J31" s="136">
        <v>49</v>
      </c>
      <c r="K31" s="501">
        <v>42</v>
      </c>
      <c r="L31" s="431" t="s">
        <v>2901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590">
        <v>14</v>
      </c>
      <c r="C32" s="590" t="s">
        <v>5187</v>
      </c>
      <c r="D32" s="590">
        <v>59</v>
      </c>
      <c r="E32" s="524">
        <v>26</v>
      </c>
      <c r="F32" s="524" t="s">
        <v>4434</v>
      </c>
      <c r="G32" s="525">
        <v>71</v>
      </c>
      <c r="H32" s="135">
        <v>27</v>
      </c>
      <c r="I32" s="499" t="s">
        <v>3680</v>
      </c>
      <c r="J32" s="136">
        <v>64</v>
      </c>
      <c r="K32" s="501">
        <v>23</v>
      </c>
      <c r="L32" s="431" t="s">
        <v>2902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590">
        <v>66</v>
      </c>
      <c r="C33" s="590" t="s">
        <v>5188</v>
      </c>
      <c r="D33" s="590">
        <v>49</v>
      </c>
      <c r="E33" s="524">
        <v>75</v>
      </c>
      <c r="F33" s="524" t="s">
        <v>4435</v>
      </c>
      <c r="G33" s="525">
        <v>67</v>
      </c>
      <c r="H33" s="135">
        <v>70</v>
      </c>
      <c r="I33" s="499" t="s">
        <v>3681</v>
      </c>
      <c r="J33" s="136">
        <v>93</v>
      </c>
      <c r="K33" s="501">
        <v>63</v>
      </c>
      <c r="L33" s="431" t="s">
        <v>2903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590">
        <v>5</v>
      </c>
      <c r="C34" s="590" t="s">
        <v>5189</v>
      </c>
      <c r="D34" s="590">
        <v>38</v>
      </c>
      <c r="E34" s="524">
        <v>1</v>
      </c>
      <c r="F34" s="524" t="s">
        <v>4251</v>
      </c>
      <c r="G34" s="525">
        <v>4</v>
      </c>
      <c r="H34" s="135">
        <v>5</v>
      </c>
      <c r="I34" s="499" t="s">
        <v>3682</v>
      </c>
      <c r="J34" s="136">
        <v>97</v>
      </c>
      <c r="K34" s="501">
        <v>6</v>
      </c>
      <c r="L34" s="431" t="s">
        <v>2904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590">
        <v>13</v>
      </c>
      <c r="C35" s="590" t="s">
        <v>5190</v>
      </c>
      <c r="D35" s="590">
        <v>44</v>
      </c>
      <c r="E35" s="524">
        <v>15</v>
      </c>
      <c r="F35" s="524" t="s">
        <v>4436</v>
      </c>
      <c r="G35" s="525">
        <v>80</v>
      </c>
      <c r="H35" s="135">
        <v>16</v>
      </c>
      <c r="I35" s="499" t="s">
        <v>3683</v>
      </c>
      <c r="J35" s="136">
        <v>52</v>
      </c>
      <c r="K35" s="501">
        <v>33</v>
      </c>
      <c r="L35" s="431" t="s">
        <v>2905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590">
        <v>20</v>
      </c>
      <c r="C36" s="590" t="s">
        <v>5191</v>
      </c>
      <c r="D36" s="590">
        <v>54</v>
      </c>
      <c r="E36" s="524">
        <v>29</v>
      </c>
      <c r="F36" s="524" t="s">
        <v>4437</v>
      </c>
      <c r="G36" s="525">
        <v>78</v>
      </c>
      <c r="H36" s="135">
        <v>22</v>
      </c>
      <c r="I36" s="499" t="s">
        <v>3684</v>
      </c>
      <c r="J36" s="136">
        <v>44</v>
      </c>
      <c r="K36" s="501">
        <v>31</v>
      </c>
      <c r="L36" s="431" t="s">
        <v>2906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590">
        <v>24</v>
      </c>
      <c r="C37" s="590" t="s">
        <v>5192</v>
      </c>
      <c r="D37" s="590">
        <v>33</v>
      </c>
      <c r="E37" s="524">
        <v>23</v>
      </c>
      <c r="F37" s="524" t="s">
        <v>4438</v>
      </c>
      <c r="G37" s="525">
        <v>62</v>
      </c>
      <c r="H37" s="135">
        <v>20</v>
      </c>
      <c r="I37" s="499" t="s">
        <v>3685</v>
      </c>
      <c r="J37" s="136">
        <v>44</v>
      </c>
      <c r="K37" s="501">
        <v>24</v>
      </c>
      <c r="L37" s="431" t="s">
        <v>2907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590">
        <v>5</v>
      </c>
      <c r="C38" s="590" t="s">
        <v>5193</v>
      </c>
      <c r="D38" s="590">
        <v>42</v>
      </c>
      <c r="E38" s="524">
        <v>8</v>
      </c>
      <c r="F38" s="524" t="s">
        <v>4439</v>
      </c>
      <c r="G38" s="525">
        <v>78</v>
      </c>
      <c r="H38" s="135">
        <v>5</v>
      </c>
      <c r="I38" s="499" t="s">
        <v>3686</v>
      </c>
      <c r="J38" s="136">
        <v>60</v>
      </c>
      <c r="K38" s="501">
        <v>3</v>
      </c>
      <c r="L38" s="431" t="s">
        <v>2908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590">
        <v>9</v>
      </c>
      <c r="C39" s="590" t="s">
        <v>5194</v>
      </c>
      <c r="D39" s="590">
        <v>59</v>
      </c>
      <c r="E39" s="524">
        <v>9</v>
      </c>
      <c r="F39" s="524" t="s">
        <v>4440</v>
      </c>
      <c r="G39" s="525">
        <v>98</v>
      </c>
      <c r="H39" s="135">
        <v>15</v>
      </c>
      <c r="I39" s="499" t="s">
        <v>3687</v>
      </c>
      <c r="J39" s="136">
        <v>58</v>
      </c>
      <c r="K39" s="501">
        <v>16</v>
      </c>
      <c r="L39" s="431" t="s">
        <v>2909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590">
        <v>217</v>
      </c>
      <c r="C40" s="590" t="s">
        <v>5195</v>
      </c>
      <c r="D40" s="590">
        <v>28</v>
      </c>
      <c r="E40" s="524">
        <v>155</v>
      </c>
      <c r="F40" s="524" t="s">
        <v>4441</v>
      </c>
      <c r="G40" s="525">
        <v>51</v>
      </c>
      <c r="H40" s="135">
        <v>169</v>
      </c>
      <c r="I40" s="499" t="s">
        <v>3688</v>
      </c>
      <c r="J40" s="136">
        <v>43</v>
      </c>
      <c r="K40" s="501">
        <v>174</v>
      </c>
      <c r="L40" s="431" t="s">
        <v>2910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590">
        <v>10</v>
      </c>
      <c r="C41" s="590" t="s">
        <v>5196</v>
      </c>
      <c r="D41" s="590">
        <v>12</v>
      </c>
      <c r="E41" s="527">
        <v>6</v>
      </c>
      <c r="F41" s="527" t="s">
        <v>4442</v>
      </c>
      <c r="G41" s="528">
        <v>63</v>
      </c>
      <c r="H41" s="131">
        <v>4</v>
      </c>
      <c r="I41" s="37" t="s">
        <v>3689</v>
      </c>
      <c r="J41" s="132">
        <v>146</v>
      </c>
      <c r="K41" s="434">
        <v>5</v>
      </c>
      <c r="L41" s="434" t="s">
        <v>2911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591"/>
      <c r="C42" s="591"/>
      <c r="D42" s="591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592"/>
      <c r="C43" s="592"/>
      <c r="D43" s="592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44692</v>
      </c>
      <c r="B44" s="588">
        <v>2021</v>
      </c>
      <c r="C44" s="588"/>
      <c r="D44" s="588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588" t="s">
        <v>262</v>
      </c>
      <c r="C45" s="588" t="s">
        <v>263</v>
      </c>
      <c r="D45" s="588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593">
        <v>706</v>
      </c>
      <c r="C46" s="594" t="s">
        <v>5217</v>
      </c>
      <c r="D46" s="594">
        <v>20</v>
      </c>
      <c r="E46" s="437">
        <v>681</v>
      </c>
      <c r="F46" s="546" t="s">
        <v>4466</v>
      </c>
      <c r="G46" s="547">
        <v>47</v>
      </c>
      <c r="H46" s="255">
        <v>713</v>
      </c>
      <c r="I46" s="35" t="s">
        <v>3712</v>
      </c>
      <c r="J46" s="256">
        <v>55</v>
      </c>
      <c r="K46" s="437">
        <v>772</v>
      </c>
      <c r="L46" s="437" t="s">
        <v>2933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589">
        <v>7</v>
      </c>
      <c r="C47" s="590" t="s">
        <v>5198</v>
      </c>
      <c r="D47" s="590">
        <v>7</v>
      </c>
      <c r="E47" s="501">
        <v>8</v>
      </c>
      <c r="F47" s="524" t="s">
        <v>4444</v>
      </c>
      <c r="G47" s="525">
        <v>50</v>
      </c>
      <c r="H47" s="135">
        <v>9</v>
      </c>
      <c r="I47" s="499" t="s">
        <v>3691</v>
      </c>
      <c r="J47" s="136">
        <v>46</v>
      </c>
      <c r="K47" s="501">
        <v>7</v>
      </c>
      <c r="L47" s="431" t="s">
        <v>2912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590">
        <v>4</v>
      </c>
      <c r="C48" s="590" t="s">
        <v>5199</v>
      </c>
      <c r="D48" s="590">
        <v>37</v>
      </c>
      <c r="E48" s="524">
        <v>4</v>
      </c>
      <c r="F48" s="524" t="s">
        <v>4445</v>
      </c>
      <c r="G48" s="525">
        <v>91</v>
      </c>
      <c r="H48" s="135">
        <v>6</v>
      </c>
      <c r="I48" s="499" t="s">
        <v>3692</v>
      </c>
      <c r="J48" s="136">
        <v>21</v>
      </c>
      <c r="K48" s="501">
        <v>5</v>
      </c>
      <c r="L48" s="431" t="s">
        <v>2913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590">
        <v>16</v>
      </c>
      <c r="C49" s="590" t="s">
        <v>5200</v>
      </c>
      <c r="D49" s="590">
        <v>17</v>
      </c>
      <c r="E49" s="524">
        <v>18</v>
      </c>
      <c r="F49" s="524" t="s">
        <v>4446</v>
      </c>
      <c r="G49" s="525">
        <v>65</v>
      </c>
      <c r="H49" s="135">
        <v>21</v>
      </c>
      <c r="I49" s="499" t="s">
        <v>3693</v>
      </c>
      <c r="J49" s="136">
        <v>51</v>
      </c>
      <c r="K49" s="501">
        <v>20</v>
      </c>
      <c r="L49" s="431" t="s">
        <v>2914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590">
        <v>1</v>
      </c>
      <c r="C50" s="590" t="s">
        <v>1036</v>
      </c>
      <c r="D50" s="590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3289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590">
        <v>1</v>
      </c>
      <c r="C51" s="590" t="s">
        <v>5011</v>
      </c>
      <c r="D51" s="590">
        <v>4</v>
      </c>
      <c r="E51" s="524">
        <v>1</v>
      </c>
      <c r="F51" s="524" t="s">
        <v>3506</v>
      </c>
      <c r="G51" s="525">
        <v>36</v>
      </c>
      <c r="H51" s="135">
        <v>1</v>
      </c>
      <c r="I51" s="499" t="s">
        <v>3290</v>
      </c>
      <c r="J51" s="136">
        <v>135</v>
      </c>
      <c r="K51" s="501">
        <v>1</v>
      </c>
      <c r="L51" s="431" t="s">
        <v>2881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590">
        <v>6</v>
      </c>
      <c r="C52" s="590" t="s">
        <v>5201</v>
      </c>
      <c r="D52" s="590">
        <v>20</v>
      </c>
      <c r="E52" s="524">
        <v>4</v>
      </c>
      <c r="F52" s="524" t="s">
        <v>4447</v>
      </c>
      <c r="G52" s="525">
        <v>38</v>
      </c>
      <c r="H52" s="135">
        <v>8</v>
      </c>
      <c r="I52" s="499" t="s">
        <v>3694</v>
      </c>
      <c r="J52" s="136">
        <v>34</v>
      </c>
      <c r="K52" s="501">
        <v>11</v>
      </c>
      <c r="L52" s="431" t="s">
        <v>2915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590">
        <v>2</v>
      </c>
      <c r="C53" s="590" t="s">
        <v>5013</v>
      </c>
      <c r="D53" s="590">
        <v>39</v>
      </c>
      <c r="E53" s="524">
        <v>2</v>
      </c>
      <c r="F53" s="524" t="s">
        <v>4448</v>
      </c>
      <c r="G53" s="525">
        <v>34</v>
      </c>
      <c r="H53" s="135">
        <v>3</v>
      </c>
      <c r="I53" s="499" t="s">
        <v>3504</v>
      </c>
      <c r="J53" s="136">
        <v>127</v>
      </c>
      <c r="K53" s="501">
        <v>6</v>
      </c>
      <c r="L53" s="431" t="s">
        <v>2916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590">
        <v>2</v>
      </c>
      <c r="C54" s="590" t="s">
        <v>5202</v>
      </c>
      <c r="D54" s="590">
        <v>176</v>
      </c>
      <c r="E54" s="524">
        <v>5</v>
      </c>
      <c r="F54" s="524" t="s">
        <v>4449</v>
      </c>
      <c r="G54" s="525">
        <v>54</v>
      </c>
      <c r="H54" s="135">
        <v>3</v>
      </c>
      <c r="I54" s="499" t="s">
        <v>3695</v>
      </c>
      <c r="J54" s="136">
        <v>25</v>
      </c>
      <c r="K54" s="501">
        <v>3</v>
      </c>
      <c r="L54" s="431" t="s">
        <v>2750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590">
        <v>0</v>
      </c>
      <c r="C55" s="590" t="s">
        <v>270</v>
      </c>
      <c r="D55" s="590">
        <v>0</v>
      </c>
      <c r="E55" s="524">
        <v>2</v>
      </c>
      <c r="F55" s="524" t="s">
        <v>3347</v>
      </c>
      <c r="G55" s="525">
        <v>50</v>
      </c>
      <c r="H55" s="135">
        <v>1</v>
      </c>
      <c r="I55" s="499" t="s">
        <v>3516</v>
      </c>
      <c r="J55" s="136">
        <v>2</v>
      </c>
      <c r="K55" s="501">
        <v>3</v>
      </c>
      <c r="L55" s="431" t="s">
        <v>2917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590">
        <v>42</v>
      </c>
      <c r="C56" s="590" t="s">
        <v>5203</v>
      </c>
      <c r="D56" s="590">
        <v>8</v>
      </c>
      <c r="E56" s="524">
        <v>32</v>
      </c>
      <c r="F56" s="524" t="s">
        <v>4450</v>
      </c>
      <c r="G56" s="525">
        <v>31</v>
      </c>
      <c r="H56" s="135">
        <v>46</v>
      </c>
      <c r="I56" s="499" t="s">
        <v>3696</v>
      </c>
      <c r="J56" s="136">
        <v>37</v>
      </c>
      <c r="K56" s="501">
        <v>26</v>
      </c>
      <c r="L56" s="431" t="s">
        <v>2918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590">
        <v>14</v>
      </c>
      <c r="C57" s="590" t="s">
        <v>5204</v>
      </c>
      <c r="D57" s="590">
        <v>26</v>
      </c>
      <c r="E57" s="524">
        <v>10</v>
      </c>
      <c r="F57" s="524" t="s">
        <v>4451</v>
      </c>
      <c r="G57" s="525">
        <v>38</v>
      </c>
      <c r="H57" s="135">
        <v>9</v>
      </c>
      <c r="I57" s="499" t="s">
        <v>3697</v>
      </c>
      <c r="J57" s="136">
        <v>47</v>
      </c>
      <c r="K57" s="501">
        <v>11</v>
      </c>
      <c r="L57" s="431" t="s">
        <v>2919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590">
        <v>8</v>
      </c>
      <c r="C58" s="590" t="s">
        <v>5205</v>
      </c>
      <c r="D58" s="590">
        <v>46</v>
      </c>
      <c r="E58" s="524">
        <v>3</v>
      </c>
      <c r="F58" s="524" t="s">
        <v>4452</v>
      </c>
      <c r="G58" s="525">
        <v>59</v>
      </c>
      <c r="H58" s="135">
        <v>2</v>
      </c>
      <c r="I58" s="499" t="s">
        <v>3698</v>
      </c>
      <c r="J58" s="136">
        <v>14</v>
      </c>
      <c r="K58" s="501">
        <v>3</v>
      </c>
      <c r="L58" s="431" t="s">
        <v>2753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590">
        <v>360</v>
      </c>
      <c r="C59" s="590" t="s">
        <v>5206</v>
      </c>
      <c r="D59" s="590">
        <v>18</v>
      </c>
      <c r="E59" s="524">
        <v>385</v>
      </c>
      <c r="F59" s="524" t="s">
        <v>4453</v>
      </c>
      <c r="G59" s="525">
        <v>42</v>
      </c>
      <c r="H59" s="135">
        <v>358</v>
      </c>
      <c r="I59" s="499" t="s">
        <v>3699</v>
      </c>
      <c r="J59" s="136">
        <v>60</v>
      </c>
      <c r="K59" s="501">
        <v>405</v>
      </c>
      <c r="L59" s="431" t="s">
        <v>2920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590">
        <v>16</v>
      </c>
      <c r="C60" s="590" t="s">
        <v>5207</v>
      </c>
      <c r="D60" s="590">
        <v>20</v>
      </c>
      <c r="E60" s="524">
        <v>9</v>
      </c>
      <c r="F60" s="524" t="s">
        <v>4454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2921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590">
        <v>0</v>
      </c>
      <c r="C61" s="590" t="s">
        <v>270</v>
      </c>
      <c r="D61" s="590">
        <v>0</v>
      </c>
      <c r="E61" s="524">
        <v>3</v>
      </c>
      <c r="F61" s="524" t="s">
        <v>4455</v>
      </c>
      <c r="G61" s="525">
        <v>94</v>
      </c>
      <c r="H61" s="135">
        <v>3</v>
      </c>
      <c r="I61" s="499" t="s">
        <v>3700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590">
        <v>0</v>
      </c>
      <c r="C62" s="590" t="s">
        <v>270</v>
      </c>
      <c r="D62" s="590">
        <v>0</v>
      </c>
      <c r="E62" s="524">
        <v>2</v>
      </c>
      <c r="F62" s="524" t="s">
        <v>4456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590">
        <v>5</v>
      </c>
      <c r="C63" s="590" t="s">
        <v>5208</v>
      </c>
      <c r="D63" s="590">
        <v>10</v>
      </c>
      <c r="E63" s="524">
        <v>7</v>
      </c>
      <c r="F63" s="524" t="s">
        <v>4457</v>
      </c>
      <c r="G63" s="525">
        <v>22</v>
      </c>
      <c r="H63" s="135">
        <v>9</v>
      </c>
      <c r="I63" s="499" t="s">
        <v>3701</v>
      </c>
      <c r="J63" s="136">
        <v>26</v>
      </c>
      <c r="K63" s="501">
        <v>2</v>
      </c>
      <c r="L63" s="431" t="s">
        <v>2922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590">
        <v>26</v>
      </c>
      <c r="C64" s="590" t="s">
        <v>5209</v>
      </c>
      <c r="D64" s="590">
        <v>34</v>
      </c>
      <c r="E64" s="524">
        <v>13</v>
      </c>
      <c r="F64" s="524" t="s">
        <v>4458</v>
      </c>
      <c r="G64" s="525">
        <v>84</v>
      </c>
      <c r="H64" s="135">
        <v>19</v>
      </c>
      <c r="I64" s="499" t="s">
        <v>3702</v>
      </c>
      <c r="J64" s="136">
        <v>26</v>
      </c>
      <c r="K64" s="501">
        <v>20</v>
      </c>
      <c r="L64" s="431" t="s">
        <v>2923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590">
        <v>10</v>
      </c>
      <c r="C65" s="590" t="s">
        <v>5210</v>
      </c>
      <c r="D65" s="590">
        <v>27</v>
      </c>
      <c r="E65" s="524">
        <v>15</v>
      </c>
      <c r="F65" s="524" t="s">
        <v>2683</v>
      </c>
      <c r="G65" s="525">
        <v>43</v>
      </c>
      <c r="H65" s="135">
        <v>16</v>
      </c>
      <c r="I65" s="499" t="s">
        <v>3703</v>
      </c>
      <c r="J65" s="136">
        <v>54</v>
      </c>
      <c r="K65" s="501">
        <v>15</v>
      </c>
      <c r="L65" s="431" t="s">
        <v>2924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590">
        <v>5</v>
      </c>
      <c r="C66" s="590" t="s">
        <v>5211</v>
      </c>
      <c r="D66" s="590">
        <v>4</v>
      </c>
      <c r="E66" s="524">
        <v>7</v>
      </c>
      <c r="F66" s="524" t="s">
        <v>4459</v>
      </c>
      <c r="G66" s="525">
        <v>34</v>
      </c>
      <c r="H66" s="135">
        <v>4</v>
      </c>
      <c r="I66" s="499" t="s">
        <v>3704</v>
      </c>
      <c r="J66" s="136">
        <v>30</v>
      </c>
      <c r="K66" s="501">
        <v>12</v>
      </c>
      <c r="L66" s="431" t="s">
        <v>2925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590">
        <v>3</v>
      </c>
      <c r="C67" s="590" t="s">
        <v>5212</v>
      </c>
      <c r="D67" s="590">
        <v>85</v>
      </c>
      <c r="E67" s="524">
        <v>2</v>
      </c>
      <c r="F67" s="524" t="s">
        <v>4273</v>
      </c>
      <c r="G67" s="525">
        <v>116</v>
      </c>
      <c r="H67" s="135">
        <v>3</v>
      </c>
      <c r="I67" s="499" t="s">
        <v>3705</v>
      </c>
      <c r="J67" s="136">
        <v>29</v>
      </c>
      <c r="K67" s="501">
        <v>2</v>
      </c>
      <c r="L67" s="431" t="s">
        <v>2926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590">
        <v>2</v>
      </c>
      <c r="C68" s="590" t="s">
        <v>1054</v>
      </c>
      <c r="D68" s="590">
        <v>41</v>
      </c>
      <c r="E68" s="524">
        <v>6</v>
      </c>
      <c r="F68" s="524" t="s">
        <v>4460</v>
      </c>
      <c r="G68" s="525">
        <v>73</v>
      </c>
      <c r="H68" s="135">
        <v>3</v>
      </c>
      <c r="I68" s="499" t="s">
        <v>3706</v>
      </c>
      <c r="J68" s="136">
        <v>21</v>
      </c>
      <c r="K68" s="501">
        <v>8</v>
      </c>
      <c r="L68" s="431" t="s">
        <v>2927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590">
        <v>17</v>
      </c>
      <c r="C69" s="590" t="s">
        <v>5213</v>
      </c>
      <c r="D69" s="590">
        <v>17</v>
      </c>
      <c r="E69" s="524">
        <v>10</v>
      </c>
      <c r="F69" s="524" t="s">
        <v>4461</v>
      </c>
      <c r="G69" s="525">
        <v>68</v>
      </c>
      <c r="H69" s="135">
        <v>9</v>
      </c>
      <c r="I69" s="499" t="s">
        <v>3707</v>
      </c>
      <c r="J69" s="136">
        <v>41</v>
      </c>
      <c r="K69" s="501">
        <v>16</v>
      </c>
      <c r="L69" s="431" t="s">
        <v>2928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590">
        <v>1</v>
      </c>
      <c r="C70" s="590" t="s">
        <v>368</v>
      </c>
      <c r="D70" s="590">
        <v>153</v>
      </c>
      <c r="E70" s="524">
        <v>3</v>
      </c>
      <c r="F70" s="524" t="s">
        <v>4462</v>
      </c>
      <c r="G70" s="525">
        <v>164</v>
      </c>
      <c r="H70" s="135">
        <v>3</v>
      </c>
      <c r="I70" s="499" t="s">
        <v>3708</v>
      </c>
      <c r="J70" s="136">
        <v>107</v>
      </c>
      <c r="K70" s="501">
        <v>2</v>
      </c>
      <c r="L70" s="431" t="s">
        <v>2929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590">
        <v>137</v>
      </c>
      <c r="C71" s="590" t="s">
        <v>5214</v>
      </c>
      <c r="D71" s="590">
        <v>19</v>
      </c>
      <c r="E71" s="524">
        <v>111</v>
      </c>
      <c r="F71" s="524" t="s">
        <v>4463</v>
      </c>
      <c r="G71" s="525">
        <v>51</v>
      </c>
      <c r="H71" s="135">
        <v>141</v>
      </c>
      <c r="I71" s="499" t="s">
        <v>3709</v>
      </c>
      <c r="J71" s="136">
        <v>57</v>
      </c>
      <c r="K71" s="501">
        <v>164</v>
      </c>
      <c r="L71" s="431" t="s">
        <v>2930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590">
        <v>12</v>
      </c>
      <c r="C72" s="590" t="s">
        <v>5215</v>
      </c>
      <c r="D72" s="590">
        <v>23</v>
      </c>
      <c r="E72" s="524">
        <v>11</v>
      </c>
      <c r="F72" s="524" t="s">
        <v>4464</v>
      </c>
      <c r="G72" s="525">
        <v>68</v>
      </c>
      <c r="H72" s="135">
        <v>12</v>
      </c>
      <c r="I72" s="499" t="s">
        <v>3710</v>
      </c>
      <c r="J72" s="136">
        <v>89</v>
      </c>
      <c r="K72" s="501">
        <v>10</v>
      </c>
      <c r="L72" s="431" t="s">
        <v>2931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590">
        <v>9</v>
      </c>
      <c r="C73" s="590" t="s">
        <v>5216</v>
      </c>
      <c r="D73" s="590">
        <v>8</v>
      </c>
      <c r="E73" s="524">
        <v>8</v>
      </c>
      <c r="F73" s="524" t="s">
        <v>4465</v>
      </c>
      <c r="G73" s="525">
        <v>49</v>
      </c>
      <c r="H73" s="135">
        <v>8</v>
      </c>
      <c r="I73" s="499" t="s">
        <v>3711</v>
      </c>
      <c r="J73" s="136">
        <v>77</v>
      </c>
      <c r="K73" s="501">
        <v>6</v>
      </c>
      <c r="L73" s="431" t="s">
        <v>2932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591"/>
      <c r="C74" s="591"/>
      <c r="D74" s="591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591"/>
      <c r="C75" s="591"/>
      <c r="D75" s="591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592"/>
      <c r="C76" s="592"/>
      <c r="D76" s="592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44692</v>
      </c>
      <c r="B77" s="588">
        <v>2021</v>
      </c>
      <c r="C77" s="588"/>
      <c r="D77" s="588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588" t="s">
        <v>262</v>
      </c>
      <c r="C78" s="588" t="s">
        <v>263</v>
      </c>
      <c r="D78" s="588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593">
        <v>10210</v>
      </c>
      <c r="C79" s="594" t="s">
        <v>5237</v>
      </c>
      <c r="D79" s="594">
        <v>22</v>
      </c>
      <c r="E79" s="437">
        <v>8824</v>
      </c>
      <c r="F79" s="546" t="s">
        <v>4486</v>
      </c>
      <c r="G79" s="547">
        <v>32</v>
      </c>
      <c r="H79" s="255">
        <v>8905</v>
      </c>
      <c r="I79" s="35" t="s">
        <v>3732</v>
      </c>
      <c r="J79" s="256">
        <v>34</v>
      </c>
      <c r="K79" s="437">
        <v>9252</v>
      </c>
      <c r="L79" s="437" t="s">
        <v>2953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589">
        <v>66</v>
      </c>
      <c r="C80" s="590" t="s">
        <v>5218</v>
      </c>
      <c r="D80" s="590">
        <v>21</v>
      </c>
      <c r="E80" s="501">
        <v>66</v>
      </c>
      <c r="F80" s="524" t="s">
        <v>4467</v>
      </c>
      <c r="G80" s="525">
        <v>44</v>
      </c>
      <c r="H80" s="135">
        <v>90</v>
      </c>
      <c r="I80" s="499" t="s">
        <v>3713</v>
      </c>
      <c r="J80" s="136">
        <v>52</v>
      </c>
      <c r="K80" s="501">
        <v>81</v>
      </c>
      <c r="L80" s="431" t="s">
        <v>2934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590">
        <v>167</v>
      </c>
      <c r="C81" s="590" t="s">
        <v>5219</v>
      </c>
      <c r="D81" s="590">
        <v>18</v>
      </c>
      <c r="E81" s="524">
        <v>168</v>
      </c>
      <c r="F81" s="524" t="s">
        <v>4468</v>
      </c>
      <c r="G81" s="525">
        <v>31</v>
      </c>
      <c r="H81" s="135">
        <v>177</v>
      </c>
      <c r="I81" s="499" t="s">
        <v>3714</v>
      </c>
      <c r="J81" s="136">
        <v>29</v>
      </c>
      <c r="K81" s="501">
        <v>176</v>
      </c>
      <c r="L81" s="431" t="s">
        <v>2935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590">
        <v>242</v>
      </c>
      <c r="C82" s="590" t="s">
        <v>5220</v>
      </c>
      <c r="D82" s="590">
        <v>18</v>
      </c>
      <c r="E82" s="524">
        <v>193</v>
      </c>
      <c r="F82" s="524" t="s">
        <v>4469</v>
      </c>
      <c r="G82" s="525">
        <v>23</v>
      </c>
      <c r="H82" s="135">
        <v>212</v>
      </c>
      <c r="I82" s="499" t="s">
        <v>3715</v>
      </c>
      <c r="J82" s="136">
        <v>28</v>
      </c>
      <c r="K82" s="501">
        <v>205</v>
      </c>
      <c r="L82" s="431" t="s">
        <v>2936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590">
        <v>123</v>
      </c>
      <c r="C83" s="590" t="s">
        <v>5221</v>
      </c>
      <c r="D83" s="590">
        <v>20</v>
      </c>
      <c r="E83" s="524">
        <v>122</v>
      </c>
      <c r="F83" s="524" t="s">
        <v>4470</v>
      </c>
      <c r="G83" s="525">
        <v>28</v>
      </c>
      <c r="H83" s="135">
        <v>118</v>
      </c>
      <c r="I83" s="499" t="s">
        <v>3716</v>
      </c>
      <c r="J83" s="136">
        <v>44</v>
      </c>
      <c r="K83" s="501">
        <v>106</v>
      </c>
      <c r="L83" s="431" t="s">
        <v>2937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590">
        <v>469</v>
      </c>
      <c r="C84" s="590" t="s">
        <v>5222</v>
      </c>
      <c r="D84" s="590">
        <v>20</v>
      </c>
      <c r="E84" s="524">
        <v>435</v>
      </c>
      <c r="F84" s="524" t="s">
        <v>4471</v>
      </c>
      <c r="G84" s="525">
        <v>23</v>
      </c>
      <c r="H84" s="135">
        <v>392</v>
      </c>
      <c r="I84" s="499" t="s">
        <v>3717</v>
      </c>
      <c r="J84" s="136">
        <v>25</v>
      </c>
      <c r="K84" s="501">
        <v>386</v>
      </c>
      <c r="L84" s="431" t="s">
        <v>2938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590">
        <v>198</v>
      </c>
      <c r="C85" s="590" t="s">
        <v>5223</v>
      </c>
      <c r="D85" s="590">
        <v>18</v>
      </c>
      <c r="E85" s="524">
        <v>204</v>
      </c>
      <c r="F85" s="524" t="s">
        <v>4472</v>
      </c>
      <c r="G85" s="525">
        <v>31</v>
      </c>
      <c r="H85" s="135">
        <v>228</v>
      </c>
      <c r="I85" s="499" t="s">
        <v>3718</v>
      </c>
      <c r="J85" s="136">
        <v>30</v>
      </c>
      <c r="K85" s="501">
        <v>207</v>
      </c>
      <c r="L85" s="431" t="s">
        <v>2939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590">
        <v>138</v>
      </c>
      <c r="C86" s="590" t="s">
        <v>5224</v>
      </c>
      <c r="D86" s="590">
        <v>13</v>
      </c>
      <c r="E86" s="524">
        <v>140</v>
      </c>
      <c r="F86" s="524" t="s">
        <v>4473</v>
      </c>
      <c r="G86" s="525">
        <v>20</v>
      </c>
      <c r="H86" s="135">
        <v>141</v>
      </c>
      <c r="I86" s="499" t="s">
        <v>3719</v>
      </c>
      <c r="J86" s="136">
        <v>19</v>
      </c>
      <c r="K86" s="501">
        <v>170</v>
      </c>
      <c r="L86" s="431" t="s">
        <v>2940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590">
        <v>390</v>
      </c>
      <c r="C87" s="590" t="s">
        <v>5225</v>
      </c>
      <c r="D87" s="590">
        <v>17</v>
      </c>
      <c r="E87" s="524">
        <v>372</v>
      </c>
      <c r="F87" s="524" t="s">
        <v>4474</v>
      </c>
      <c r="G87" s="525">
        <v>23</v>
      </c>
      <c r="H87" s="135">
        <v>384</v>
      </c>
      <c r="I87" s="499" t="s">
        <v>3720</v>
      </c>
      <c r="J87" s="136">
        <v>22</v>
      </c>
      <c r="K87" s="501">
        <v>411</v>
      </c>
      <c r="L87" s="431" t="s">
        <v>2941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590">
        <v>59</v>
      </c>
      <c r="C88" s="590" t="s">
        <v>5226</v>
      </c>
      <c r="D88" s="590">
        <v>18</v>
      </c>
      <c r="E88" s="524">
        <v>57</v>
      </c>
      <c r="F88" s="524" t="s">
        <v>4475</v>
      </c>
      <c r="G88" s="525">
        <v>23</v>
      </c>
      <c r="H88" s="135">
        <v>75</v>
      </c>
      <c r="I88" s="499" t="s">
        <v>3721</v>
      </c>
      <c r="J88" s="136">
        <v>33</v>
      </c>
      <c r="K88" s="501">
        <v>69</v>
      </c>
      <c r="L88" s="431" t="s">
        <v>2942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590">
        <v>5774</v>
      </c>
      <c r="C89" s="590" t="s">
        <v>5227</v>
      </c>
      <c r="D89" s="590">
        <v>26</v>
      </c>
      <c r="E89" s="524">
        <v>4695</v>
      </c>
      <c r="F89" s="524" t="s">
        <v>4476</v>
      </c>
      <c r="G89" s="525">
        <v>38</v>
      </c>
      <c r="H89" s="135">
        <v>4711</v>
      </c>
      <c r="I89" s="499" t="s">
        <v>3722</v>
      </c>
      <c r="J89" s="136">
        <v>40</v>
      </c>
      <c r="K89" s="501">
        <v>5017</v>
      </c>
      <c r="L89" s="431" t="s">
        <v>2943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590">
        <v>285</v>
      </c>
      <c r="C90" s="590" t="s">
        <v>5228</v>
      </c>
      <c r="D90" s="590">
        <v>20</v>
      </c>
      <c r="E90" s="524">
        <v>302</v>
      </c>
      <c r="F90" s="524" t="s">
        <v>4477</v>
      </c>
      <c r="G90" s="525">
        <v>26</v>
      </c>
      <c r="H90" s="135">
        <v>284</v>
      </c>
      <c r="I90" s="499" t="s">
        <v>3723</v>
      </c>
      <c r="J90" s="136">
        <v>26</v>
      </c>
      <c r="K90" s="501">
        <v>286</v>
      </c>
      <c r="L90" s="431" t="s">
        <v>2944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590">
        <v>31</v>
      </c>
      <c r="C91" s="590" t="s">
        <v>5229</v>
      </c>
      <c r="D91" s="590">
        <v>39</v>
      </c>
      <c r="E91" s="524">
        <v>26</v>
      </c>
      <c r="F91" s="524" t="s">
        <v>4478</v>
      </c>
      <c r="G91" s="525">
        <v>137</v>
      </c>
      <c r="H91" s="135">
        <v>18</v>
      </c>
      <c r="I91" s="499" t="s">
        <v>3724</v>
      </c>
      <c r="J91" s="136">
        <v>102</v>
      </c>
      <c r="K91" s="501">
        <v>12</v>
      </c>
      <c r="L91" s="431" t="s">
        <v>2945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590">
        <v>135</v>
      </c>
      <c r="C92" s="590" t="s">
        <v>5230</v>
      </c>
      <c r="D92" s="590">
        <v>15</v>
      </c>
      <c r="E92" s="524">
        <v>95</v>
      </c>
      <c r="F92" s="524" t="s">
        <v>4479</v>
      </c>
      <c r="G92" s="525">
        <v>32</v>
      </c>
      <c r="H92" s="135">
        <v>118</v>
      </c>
      <c r="I92" s="499" t="s">
        <v>3725</v>
      </c>
      <c r="J92" s="136">
        <v>37</v>
      </c>
      <c r="K92" s="501">
        <v>148</v>
      </c>
      <c r="L92" s="431" t="s">
        <v>2946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590">
        <v>163</v>
      </c>
      <c r="C93" s="590" t="s">
        <v>5231</v>
      </c>
      <c r="D93" s="590">
        <v>17</v>
      </c>
      <c r="E93" s="524">
        <v>169</v>
      </c>
      <c r="F93" s="524" t="s">
        <v>4480</v>
      </c>
      <c r="G93" s="525">
        <v>24</v>
      </c>
      <c r="H93" s="135">
        <v>149</v>
      </c>
      <c r="I93" s="499" t="s">
        <v>3726</v>
      </c>
      <c r="J93" s="136">
        <v>33</v>
      </c>
      <c r="K93" s="501">
        <v>197</v>
      </c>
      <c r="L93" s="431" t="s">
        <v>2947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590">
        <v>218</v>
      </c>
      <c r="C94" s="590" t="s">
        <v>5232</v>
      </c>
      <c r="D94" s="590">
        <v>21</v>
      </c>
      <c r="E94" s="524">
        <v>185</v>
      </c>
      <c r="F94" s="524" t="s">
        <v>4481</v>
      </c>
      <c r="G94" s="525">
        <v>27</v>
      </c>
      <c r="H94" s="135">
        <v>171</v>
      </c>
      <c r="I94" s="499" t="s">
        <v>3727</v>
      </c>
      <c r="J94" s="136">
        <v>29</v>
      </c>
      <c r="K94" s="501">
        <v>135</v>
      </c>
      <c r="L94" s="431" t="s">
        <v>2948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590">
        <v>700</v>
      </c>
      <c r="C95" s="590" t="s">
        <v>5233</v>
      </c>
      <c r="D95" s="590">
        <v>13</v>
      </c>
      <c r="E95" s="524">
        <v>639</v>
      </c>
      <c r="F95" s="524" t="s">
        <v>4482</v>
      </c>
      <c r="G95" s="525">
        <v>24</v>
      </c>
      <c r="H95" s="135">
        <v>624</v>
      </c>
      <c r="I95" s="499" t="s">
        <v>3728</v>
      </c>
      <c r="J95" s="136">
        <v>21</v>
      </c>
      <c r="K95" s="501">
        <v>624</v>
      </c>
      <c r="L95" s="431" t="s">
        <v>2949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590">
        <v>776</v>
      </c>
      <c r="C96" s="590" t="s">
        <v>5234</v>
      </c>
      <c r="D96" s="590">
        <v>15</v>
      </c>
      <c r="E96" s="524">
        <v>685</v>
      </c>
      <c r="F96" s="524" t="s">
        <v>4483</v>
      </c>
      <c r="G96" s="525">
        <v>22</v>
      </c>
      <c r="H96" s="135">
        <v>728</v>
      </c>
      <c r="I96" s="499" t="s">
        <v>3729</v>
      </c>
      <c r="J96" s="136">
        <v>30</v>
      </c>
      <c r="K96" s="501">
        <v>770</v>
      </c>
      <c r="L96" s="431" t="s">
        <v>2950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590">
        <v>44</v>
      </c>
      <c r="C97" s="590" t="s">
        <v>5235</v>
      </c>
      <c r="D97" s="590">
        <v>17</v>
      </c>
      <c r="E97" s="524">
        <v>36</v>
      </c>
      <c r="F97" s="524" t="s">
        <v>4484</v>
      </c>
      <c r="G97" s="525">
        <v>27</v>
      </c>
      <c r="H97" s="135">
        <v>36</v>
      </c>
      <c r="I97" s="499" t="s">
        <v>3730</v>
      </c>
      <c r="J97" s="136">
        <v>25</v>
      </c>
      <c r="K97" s="501">
        <v>40</v>
      </c>
      <c r="L97" s="431" t="s">
        <v>2951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590">
        <v>232</v>
      </c>
      <c r="C98" s="590" t="s">
        <v>5236</v>
      </c>
      <c r="D98" s="590">
        <v>13</v>
      </c>
      <c r="E98" s="524">
        <v>235</v>
      </c>
      <c r="F98" s="524" t="s">
        <v>4485</v>
      </c>
      <c r="G98" s="525">
        <v>21</v>
      </c>
      <c r="H98" s="135">
        <v>249</v>
      </c>
      <c r="I98" s="499" t="s">
        <v>3731</v>
      </c>
      <c r="J98" s="136">
        <v>24</v>
      </c>
      <c r="K98" s="501">
        <v>212</v>
      </c>
      <c r="L98" s="431" t="s">
        <v>2952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591"/>
      <c r="C99" s="591"/>
      <c r="D99" s="591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592"/>
      <c r="C100" s="592"/>
      <c r="D100" s="592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588">
        <v>2021</v>
      </c>
      <c r="C101" s="588"/>
      <c r="D101" s="588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588" t="s">
        <v>262</v>
      </c>
      <c r="C102" s="588" t="s">
        <v>263</v>
      </c>
      <c r="D102" s="588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593">
        <v>1069</v>
      </c>
      <c r="C103" s="594" t="s">
        <v>5247</v>
      </c>
      <c r="D103" s="594">
        <v>29</v>
      </c>
      <c r="E103" s="437">
        <v>1091</v>
      </c>
      <c r="F103" s="546" t="s">
        <v>4510</v>
      </c>
      <c r="G103" s="547">
        <v>46</v>
      </c>
      <c r="H103" s="255">
        <v>1054</v>
      </c>
      <c r="I103" s="35" t="s">
        <v>3741</v>
      </c>
      <c r="J103" s="256">
        <v>48</v>
      </c>
      <c r="K103" s="437">
        <v>1018</v>
      </c>
      <c r="L103" s="437" t="s">
        <v>2963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589">
        <v>2</v>
      </c>
      <c r="C104" s="590" t="s">
        <v>5238</v>
      </c>
      <c r="D104" s="590">
        <v>7</v>
      </c>
      <c r="E104" s="501">
        <v>1</v>
      </c>
      <c r="F104" s="524" t="s">
        <v>4501</v>
      </c>
      <c r="G104" s="525">
        <v>708</v>
      </c>
      <c r="H104" s="135">
        <v>1</v>
      </c>
      <c r="I104" s="499" t="s">
        <v>3541</v>
      </c>
      <c r="J104" s="136">
        <v>71</v>
      </c>
      <c r="K104" s="501">
        <v>1</v>
      </c>
      <c r="L104" s="431" t="s">
        <v>2954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590">
        <v>40</v>
      </c>
      <c r="C105" s="590" t="s">
        <v>5239</v>
      </c>
      <c r="D105" s="590">
        <v>41</v>
      </c>
      <c r="E105" s="524">
        <v>54</v>
      </c>
      <c r="F105" s="524" t="s">
        <v>4502</v>
      </c>
      <c r="G105" s="525">
        <v>78</v>
      </c>
      <c r="H105" s="135">
        <v>50</v>
      </c>
      <c r="I105" s="499" t="s">
        <v>3733</v>
      </c>
      <c r="J105" s="136">
        <v>71</v>
      </c>
      <c r="K105" s="501">
        <v>46</v>
      </c>
      <c r="L105" s="431" t="s">
        <v>2955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590">
        <v>195</v>
      </c>
      <c r="C106" s="590" t="s">
        <v>5240</v>
      </c>
      <c r="D106" s="590">
        <v>16</v>
      </c>
      <c r="E106" s="524">
        <v>193</v>
      </c>
      <c r="F106" s="524" t="s">
        <v>4503</v>
      </c>
      <c r="G106" s="525">
        <v>39</v>
      </c>
      <c r="H106" s="135">
        <v>195</v>
      </c>
      <c r="I106" s="499" t="s">
        <v>3734</v>
      </c>
      <c r="J106" s="136">
        <v>44</v>
      </c>
      <c r="K106" s="501">
        <v>198</v>
      </c>
      <c r="L106" s="431" t="s">
        <v>2956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590">
        <v>39</v>
      </c>
      <c r="C107" s="590" t="s">
        <v>5241</v>
      </c>
      <c r="D107" s="590">
        <v>16</v>
      </c>
      <c r="E107" s="524">
        <v>29</v>
      </c>
      <c r="F107" s="524" t="s">
        <v>4504</v>
      </c>
      <c r="G107" s="525">
        <v>51</v>
      </c>
      <c r="H107" s="135">
        <v>30</v>
      </c>
      <c r="I107" s="499" t="s">
        <v>3735</v>
      </c>
      <c r="J107" s="136">
        <v>56</v>
      </c>
      <c r="K107" s="501">
        <v>29</v>
      </c>
      <c r="L107" s="431" t="s">
        <v>2957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590">
        <v>199</v>
      </c>
      <c r="C108" s="590" t="s">
        <v>5242</v>
      </c>
      <c r="D108" s="590">
        <v>33</v>
      </c>
      <c r="E108" s="524">
        <v>205</v>
      </c>
      <c r="F108" s="524" t="s">
        <v>4505</v>
      </c>
      <c r="G108" s="525">
        <v>45</v>
      </c>
      <c r="H108" s="135">
        <v>159</v>
      </c>
      <c r="I108" s="499" t="s">
        <v>3736</v>
      </c>
      <c r="J108" s="136">
        <v>43</v>
      </c>
      <c r="K108" s="501">
        <v>183</v>
      </c>
      <c r="L108" s="431" t="s">
        <v>2958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590">
        <v>327</v>
      </c>
      <c r="C109" s="590" t="s">
        <v>5243</v>
      </c>
      <c r="D109" s="590">
        <v>33</v>
      </c>
      <c r="E109" s="524">
        <v>312</v>
      </c>
      <c r="F109" s="524" t="s">
        <v>4506</v>
      </c>
      <c r="G109" s="525">
        <v>54</v>
      </c>
      <c r="H109" s="135">
        <v>333</v>
      </c>
      <c r="I109" s="499" t="s">
        <v>3737</v>
      </c>
      <c r="J109" s="136">
        <v>49</v>
      </c>
      <c r="K109" s="501">
        <v>302</v>
      </c>
      <c r="L109" s="431" t="s">
        <v>2959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590">
        <v>1</v>
      </c>
      <c r="C110" s="590" t="s">
        <v>1858</v>
      </c>
      <c r="D110" s="590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590">
        <v>169</v>
      </c>
      <c r="C111" s="590" t="s">
        <v>5244</v>
      </c>
      <c r="D111" s="590">
        <v>35</v>
      </c>
      <c r="E111" s="524">
        <v>190</v>
      </c>
      <c r="F111" s="524" t="s">
        <v>4507</v>
      </c>
      <c r="G111" s="525">
        <v>35</v>
      </c>
      <c r="H111" s="135">
        <v>183</v>
      </c>
      <c r="I111" s="499" t="s">
        <v>3738</v>
      </c>
      <c r="J111" s="136">
        <v>54</v>
      </c>
      <c r="K111" s="501">
        <v>170</v>
      </c>
      <c r="L111" s="431" t="s">
        <v>2960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590">
        <v>50</v>
      </c>
      <c r="C112" s="590" t="s">
        <v>5245</v>
      </c>
      <c r="D112" s="590">
        <v>25</v>
      </c>
      <c r="E112" s="524">
        <v>58</v>
      </c>
      <c r="F112" s="524" t="s">
        <v>4508</v>
      </c>
      <c r="G112" s="525">
        <v>37</v>
      </c>
      <c r="H112" s="135">
        <v>58</v>
      </c>
      <c r="I112" s="499" t="s">
        <v>3739</v>
      </c>
      <c r="J112" s="136">
        <v>44</v>
      </c>
      <c r="K112" s="501">
        <v>48</v>
      </c>
      <c r="L112" s="431" t="s">
        <v>2961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590">
        <v>47</v>
      </c>
      <c r="C113" s="590" t="s">
        <v>5246</v>
      </c>
      <c r="D113" s="590">
        <v>13</v>
      </c>
      <c r="E113" s="524">
        <v>49</v>
      </c>
      <c r="F113" s="524" t="s">
        <v>4509</v>
      </c>
      <c r="G113" s="525">
        <v>22</v>
      </c>
      <c r="H113" s="135">
        <v>44</v>
      </c>
      <c r="I113" s="499" t="s">
        <v>3740</v>
      </c>
      <c r="J113" s="136">
        <v>27</v>
      </c>
      <c r="K113" s="501">
        <v>41</v>
      </c>
      <c r="L113" s="431" t="s">
        <v>2962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591"/>
      <c r="C114" s="591"/>
      <c r="D114" s="591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593">
        <v>2445</v>
      </c>
      <c r="C115" s="594" t="s">
        <v>5263</v>
      </c>
      <c r="D115" s="594">
        <v>24</v>
      </c>
      <c r="E115" s="437">
        <v>2190</v>
      </c>
      <c r="F115" s="546" t="s">
        <v>4511</v>
      </c>
      <c r="G115" s="547">
        <v>42</v>
      </c>
      <c r="H115" s="255">
        <v>2150</v>
      </c>
      <c r="I115" s="35" t="s">
        <v>3756</v>
      </c>
      <c r="J115" s="256">
        <v>39</v>
      </c>
      <c r="K115" s="437">
        <v>2138</v>
      </c>
      <c r="L115" s="437" t="s">
        <v>2979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589">
        <v>205</v>
      </c>
      <c r="C116" s="590" t="s">
        <v>5248</v>
      </c>
      <c r="D116" s="590">
        <v>26</v>
      </c>
      <c r="E116" s="312">
        <v>188</v>
      </c>
      <c r="F116" s="521" t="s">
        <v>4487</v>
      </c>
      <c r="G116" s="522">
        <v>55</v>
      </c>
      <c r="H116" s="135">
        <v>213</v>
      </c>
      <c r="I116" s="499" t="s">
        <v>3742</v>
      </c>
      <c r="J116" s="136">
        <v>42</v>
      </c>
      <c r="K116" s="501">
        <v>190</v>
      </c>
      <c r="L116" s="431" t="s">
        <v>2964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590">
        <v>332</v>
      </c>
      <c r="C117" s="590" t="s">
        <v>5249</v>
      </c>
      <c r="D117" s="590">
        <v>18</v>
      </c>
      <c r="E117" s="524">
        <v>317</v>
      </c>
      <c r="F117" s="524" t="s">
        <v>4488</v>
      </c>
      <c r="G117" s="525">
        <v>37</v>
      </c>
      <c r="H117" s="135">
        <v>301</v>
      </c>
      <c r="I117" s="499" t="s">
        <v>3743</v>
      </c>
      <c r="J117" s="136">
        <v>34</v>
      </c>
      <c r="K117" s="501">
        <v>317</v>
      </c>
      <c r="L117" s="431" t="s">
        <v>2965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590">
        <v>31</v>
      </c>
      <c r="C118" s="590" t="s">
        <v>5250</v>
      </c>
      <c r="D118" s="590">
        <v>28</v>
      </c>
      <c r="E118" s="524">
        <v>38</v>
      </c>
      <c r="F118" s="524" t="s">
        <v>4489</v>
      </c>
      <c r="G118" s="525">
        <v>55</v>
      </c>
      <c r="H118" s="135">
        <v>24</v>
      </c>
      <c r="I118" s="499" t="s">
        <v>3744</v>
      </c>
      <c r="J118" s="136">
        <v>36</v>
      </c>
      <c r="K118" s="501">
        <v>23</v>
      </c>
      <c r="L118" s="431" t="s">
        <v>2966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590">
        <v>9</v>
      </c>
      <c r="C119" s="590" t="s">
        <v>5251</v>
      </c>
      <c r="D119" s="590">
        <v>28</v>
      </c>
      <c r="E119" s="524">
        <v>7</v>
      </c>
      <c r="F119" s="524" t="s">
        <v>4490</v>
      </c>
      <c r="G119" s="525">
        <v>7</v>
      </c>
      <c r="H119" s="135">
        <v>3</v>
      </c>
      <c r="I119" s="499" t="s">
        <v>3745</v>
      </c>
      <c r="J119" s="136">
        <v>48</v>
      </c>
      <c r="K119" s="501">
        <v>2</v>
      </c>
      <c r="L119" s="431" t="s">
        <v>2967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590">
        <v>412</v>
      </c>
      <c r="C120" s="590" t="s">
        <v>5252</v>
      </c>
      <c r="D120" s="590">
        <v>24</v>
      </c>
      <c r="E120" s="524">
        <v>384</v>
      </c>
      <c r="F120" s="524" t="s">
        <v>4491</v>
      </c>
      <c r="G120" s="525">
        <v>41</v>
      </c>
      <c r="H120" s="135">
        <v>382</v>
      </c>
      <c r="I120" s="499" t="s">
        <v>3746</v>
      </c>
      <c r="J120" s="136">
        <v>36</v>
      </c>
      <c r="K120" s="501">
        <v>383</v>
      </c>
      <c r="L120" s="431" t="s">
        <v>2968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590">
        <v>3</v>
      </c>
      <c r="C121" s="590" t="s">
        <v>5253</v>
      </c>
      <c r="D121" s="590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2969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590">
        <v>57</v>
      </c>
      <c r="C122" s="590" t="s">
        <v>5254</v>
      </c>
      <c r="D122" s="590">
        <v>31</v>
      </c>
      <c r="E122" s="524">
        <v>68</v>
      </c>
      <c r="F122" s="524" t="s">
        <v>4492</v>
      </c>
      <c r="G122" s="525">
        <v>38</v>
      </c>
      <c r="H122" s="135">
        <v>46</v>
      </c>
      <c r="I122" s="499" t="s">
        <v>3747</v>
      </c>
      <c r="J122" s="136">
        <v>52</v>
      </c>
      <c r="K122" s="501">
        <v>54</v>
      </c>
      <c r="L122" s="431" t="s">
        <v>2970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590">
        <v>1003</v>
      </c>
      <c r="C123" s="590" t="s">
        <v>5255</v>
      </c>
      <c r="D123" s="590">
        <v>25</v>
      </c>
      <c r="E123" s="524">
        <v>767</v>
      </c>
      <c r="F123" s="524" t="s">
        <v>4493</v>
      </c>
      <c r="G123" s="525">
        <v>40</v>
      </c>
      <c r="H123" s="135">
        <v>756</v>
      </c>
      <c r="I123" s="499" t="s">
        <v>3748</v>
      </c>
      <c r="J123" s="136">
        <v>41</v>
      </c>
      <c r="K123" s="501">
        <v>798</v>
      </c>
      <c r="L123" s="431" t="s">
        <v>2971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590">
        <v>27</v>
      </c>
      <c r="C124" s="590" t="s">
        <v>5256</v>
      </c>
      <c r="D124" s="590">
        <v>17</v>
      </c>
      <c r="E124" s="524">
        <v>28</v>
      </c>
      <c r="F124" s="524" t="s">
        <v>4494</v>
      </c>
      <c r="G124" s="525">
        <v>53</v>
      </c>
      <c r="H124" s="135">
        <v>27</v>
      </c>
      <c r="I124" s="499" t="s">
        <v>3749</v>
      </c>
      <c r="J124" s="136">
        <v>41</v>
      </c>
      <c r="K124" s="501">
        <v>20</v>
      </c>
      <c r="L124" s="431" t="s">
        <v>2972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590">
        <v>35</v>
      </c>
      <c r="C125" s="590" t="s">
        <v>5257</v>
      </c>
      <c r="D125" s="590">
        <v>25</v>
      </c>
      <c r="E125" s="524">
        <v>39</v>
      </c>
      <c r="F125" s="524" t="s">
        <v>4495</v>
      </c>
      <c r="G125" s="525">
        <v>49</v>
      </c>
      <c r="H125" s="135">
        <v>49</v>
      </c>
      <c r="I125" s="499" t="s">
        <v>3750</v>
      </c>
      <c r="J125" s="136">
        <v>62</v>
      </c>
      <c r="K125" s="501">
        <v>42</v>
      </c>
      <c r="L125" s="431" t="s">
        <v>2973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590">
        <v>83</v>
      </c>
      <c r="C126" s="590" t="s">
        <v>5258</v>
      </c>
      <c r="D126" s="590">
        <v>17</v>
      </c>
      <c r="E126" s="524">
        <v>70</v>
      </c>
      <c r="F126" s="524" t="s">
        <v>4496</v>
      </c>
      <c r="G126" s="525">
        <v>42</v>
      </c>
      <c r="H126" s="135">
        <v>85</v>
      </c>
      <c r="I126" s="499" t="s">
        <v>3751</v>
      </c>
      <c r="J126" s="136">
        <v>33</v>
      </c>
      <c r="K126" s="501">
        <v>80</v>
      </c>
      <c r="L126" s="431" t="s">
        <v>2974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590">
        <v>52</v>
      </c>
      <c r="C127" s="590" t="s">
        <v>5259</v>
      </c>
      <c r="D127" s="590">
        <v>32</v>
      </c>
      <c r="E127" s="524">
        <v>55</v>
      </c>
      <c r="F127" s="524" t="s">
        <v>4497</v>
      </c>
      <c r="G127" s="525">
        <v>43</v>
      </c>
      <c r="H127" s="135">
        <v>43</v>
      </c>
      <c r="I127" s="499" t="s">
        <v>3752</v>
      </c>
      <c r="J127" s="136">
        <v>42</v>
      </c>
      <c r="K127" s="501">
        <v>39</v>
      </c>
      <c r="L127" s="431" t="s">
        <v>2975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590">
        <v>149</v>
      </c>
      <c r="C128" s="590" t="s">
        <v>5260</v>
      </c>
      <c r="D128" s="590">
        <v>32</v>
      </c>
      <c r="E128" s="524">
        <v>173</v>
      </c>
      <c r="F128" s="524" t="s">
        <v>4498</v>
      </c>
      <c r="G128" s="525">
        <v>38</v>
      </c>
      <c r="H128" s="135">
        <v>159</v>
      </c>
      <c r="I128" s="499" t="s">
        <v>3753</v>
      </c>
      <c r="J128" s="136">
        <v>36</v>
      </c>
      <c r="K128" s="501">
        <v>138</v>
      </c>
      <c r="L128" s="431" t="s">
        <v>2976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590">
        <v>29</v>
      </c>
      <c r="C129" s="590" t="s">
        <v>5261</v>
      </c>
      <c r="D129" s="590">
        <v>25</v>
      </c>
      <c r="E129" s="524">
        <v>32</v>
      </c>
      <c r="F129" s="524" t="s">
        <v>4499</v>
      </c>
      <c r="G129" s="525">
        <v>37</v>
      </c>
      <c r="H129" s="135">
        <v>40</v>
      </c>
      <c r="I129" s="499" t="s">
        <v>3754</v>
      </c>
      <c r="J129" s="136">
        <v>35</v>
      </c>
      <c r="K129" s="501">
        <v>32</v>
      </c>
      <c r="L129" s="431" t="s">
        <v>2977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590">
        <v>18</v>
      </c>
      <c r="C130" s="590" t="s">
        <v>5262</v>
      </c>
      <c r="D130" s="590">
        <v>26</v>
      </c>
      <c r="E130" s="527">
        <v>23</v>
      </c>
      <c r="F130" s="527" t="s">
        <v>4500</v>
      </c>
      <c r="G130" s="528">
        <v>75</v>
      </c>
      <c r="H130" s="131">
        <v>21</v>
      </c>
      <c r="I130" s="37" t="s">
        <v>3755</v>
      </c>
      <c r="J130" s="132">
        <v>55</v>
      </c>
      <c r="K130" s="434">
        <v>17</v>
      </c>
      <c r="L130" s="434" t="s">
        <v>2978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591"/>
      <c r="C131" s="591"/>
      <c r="D131" s="591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592"/>
      <c r="C132" s="592"/>
      <c r="D132" s="592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44692</v>
      </c>
      <c r="B133" s="588">
        <v>2021</v>
      </c>
      <c r="C133" s="588"/>
      <c r="D133" s="588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588" t="s">
        <v>262</v>
      </c>
      <c r="C134" s="588" t="s">
        <v>263</v>
      </c>
      <c r="D134" s="588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593">
        <v>1148</v>
      </c>
      <c r="C135" s="594" t="s">
        <v>5285</v>
      </c>
      <c r="D135" s="594">
        <v>27</v>
      </c>
      <c r="E135" s="437">
        <v>1083</v>
      </c>
      <c r="F135" s="546" t="s">
        <v>4536</v>
      </c>
      <c r="G135" s="547">
        <v>44</v>
      </c>
      <c r="H135" s="255">
        <v>1073</v>
      </c>
      <c r="I135" s="35" t="s">
        <v>3781</v>
      </c>
      <c r="J135" s="256">
        <v>48</v>
      </c>
      <c r="K135" s="437">
        <v>1076</v>
      </c>
      <c r="L135" s="437" t="s">
        <v>3004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589">
        <v>8</v>
      </c>
      <c r="C136" s="590" t="s">
        <v>5264</v>
      </c>
      <c r="D136" s="590">
        <v>21</v>
      </c>
      <c r="E136" s="501">
        <v>7</v>
      </c>
      <c r="F136" s="524" t="s">
        <v>4512</v>
      </c>
      <c r="G136" s="525">
        <v>64</v>
      </c>
      <c r="H136" s="135">
        <v>6</v>
      </c>
      <c r="I136" s="499" t="s">
        <v>3757</v>
      </c>
      <c r="J136" s="136">
        <v>68</v>
      </c>
      <c r="K136" s="501">
        <v>8</v>
      </c>
      <c r="L136" s="431" t="s">
        <v>2980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590">
        <v>5</v>
      </c>
      <c r="C137" s="590" t="s">
        <v>5265</v>
      </c>
      <c r="D137" s="590">
        <v>27</v>
      </c>
      <c r="E137" s="524">
        <v>4</v>
      </c>
      <c r="F137" s="524" t="s">
        <v>4513</v>
      </c>
      <c r="G137" s="525">
        <v>24</v>
      </c>
      <c r="H137" s="135">
        <v>6</v>
      </c>
      <c r="I137" s="499" t="s">
        <v>3758</v>
      </c>
      <c r="J137" s="136">
        <v>96</v>
      </c>
      <c r="K137" s="501">
        <v>7</v>
      </c>
      <c r="L137" s="431" t="s">
        <v>2981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590">
        <v>22</v>
      </c>
      <c r="C138" s="590" t="s">
        <v>5266</v>
      </c>
      <c r="D138" s="590">
        <v>28</v>
      </c>
      <c r="E138" s="524">
        <v>20</v>
      </c>
      <c r="F138" s="524" t="s">
        <v>4514</v>
      </c>
      <c r="G138" s="525">
        <v>42</v>
      </c>
      <c r="H138" s="135">
        <v>25</v>
      </c>
      <c r="I138" s="499" t="s">
        <v>3759</v>
      </c>
      <c r="J138" s="136">
        <v>40</v>
      </c>
      <c r="K138" s="501">
        <v>27</v>
      </c>
      <c r="L138" s="431" t="s">
        <v>2982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590">
        <v>12</v>
      </c>
      <c r="C139" s="590" t="s">
        <v>5267</v>
      </c>
      <c r="D139" s="590">
        <v>41</v>
      </c>
      <c r="E139" s="524">
        <v>16</v>
      </c>
      <c r="F139" s="524" t="s">
        <v>4515</v>
      </c>
      <c r="G139" s="525">
        <v>107</v>
      </c>
      <c r="H139" s="135">
        <v>22</v>
      </c>
      <c r="I139" s="499" t="s">
        <v>3760</v>
      </c>
      <c r="J139" s="136">
        <v>141</v>
      </c>
      <c r="K139" s="501">
        <v>16</v>
      </c>
      <c r="L139" s="431" t="s">
        <v>2983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590">
        <v>7</v>
      </c>
      <c r="C140" s="590" t="s">
        <v>5268</v>
      </c>
      <c r="D140" s="590">
        <v>33</v>
      </c>
      <c r="E140" s="524">
        <v>6</v>
      </c>
      <c r="F140" s="524" t="s">
        <v>4516</v>
      </c>
      <c r="G140" s="525">
        <v>65</v>
      </c>
      <c r="H140" s="135">
        <v>5</v>
      </c>
      <c r="I140" s="499" t="s">
        <v>3761</v>
      </c>
      <c r="J140" s="136">
        <v>93</v>
      </c>
      <c r="K140" s="501">
        <v>8</v>
      </c>
      <c r="L140" s="431" t="s">
        <v>2984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590">
        <v>14</v>
      </c>
      <c r="C141" s="590" t="s">
        <v>5269</v>
      </c>
      <c r="D141" s="590">
        <v>27</v>
      </c>
      <c r="E141" s="524">
        <v>7</v>
      </c>
      <c r="F141" s="524" t="s">
        <v>4517</v>
      </c>
      <c r="G141" s="525">
        <v>98</v>
      </c>
      <c r="H141" s="135">
        <v>8</v>
      </c>
      <c r="I141" s="499" t="s">
        <v>3762</v>
      </c>
      <c r="J141" s="136">
        <v>71</v>
      </c>
      <c r="K141" s="501">
        <v>7</v>
      </c>
      <c r="L141" s="431" t="s">
        <v>2985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590">
        <v>4</v>
      </c>
      <c r="C142" s="590" t="s">
        <v>5270</v>
      </c>
      <c r="D142" s="590">
        <v>45</v>
      </c>
      <c r="E142" s="524">
        <v>9</v>
      </c>
      <c r="F142" s="524" t="s">
        <v>4518</v>
      </c>
      <c r="G142" s="525">
        <v>80</v>
      </c>
      <c r="H142" s="135">
        <v>7</v>
      </c>
      <c r="I142" s="499" t="s">
        <v>3763</v>
      </c>
      <c r="J142" s="136">
        <v>28</v>
      </c>
      <c r="K142" s="501">
        <v>11</v>
      </c>
      <c r="L142" s="431" t="s">
        <v>2986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590">
        <v>16</v>
      </c>
      <c r="C143" s="590" t="s">
        <v>5271</v>
      </c>
      <c r="D143" s="590">
        <v>22</v>
      </c>
      <c r="E143" s="524">
        <v>17</v>
      </c>
      <c r="F143" s="524" t="s">
        <v>4519</v>
      </c>
      <c r="G143" s="525">
        <v>38</v>
      </c>
      <c r="H143" s="135">
        <v>17</v>
      </c>
      <c r="I143" s="499" t="s">
        <v>3764</v>
      </c>
      <c r="J143" s="136">
        <v>99</v>
      </c>
      <c r="K143" s="501">
        <v>18</v>
      </c>
      <c r="L143" s="431" t="s">
        <v>2987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590">
        <v>36</v>
      </c>
      <c r="C144" s="590" t="s">
        <v>5272</v>
      </c>
      <c r="D144" s="590">
        <v>16</v>
      </c>
      <c r="E144" s="524">
        <v>30</v>
      </c>
      <c r="F144" s="524" t="s">
        <v>4520</v>
      </c>
      <c r="G144" s="525">
        <v>27</v>
      </c>
      <c r="H144" s="135">
        <v>32</v>
      </c>
      <c r="I144" s="499" t="s">
        <v>3765</v>
      </c>
      <c r="J144" s="136">
        <v>31</v>
      </c>
      <c r="K144" s="501">
        <v>29</v>
      </c>
      <c r="L144" s="431" t="s">
        <v>2988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590">
        <v>26</v>
      </c>
      <c r="C145" s="590" t="s">
        <v>4417</v>
      </c>
      <c r="D145" s="590">
        <v>32</v>
      </c>
      <c r="E145" s="524">
        <v>34</v>
      </c>
      <c r="F145" s="524" t="s">
        <v>4521</v>
      </c>
      <c r="G145" s="525">
        <v>35</v>
      </c>
      <c r="H145" s="135">
        <v>31</v>
      </c>
      <c r="I145" s="499" t="s">
        <v>3766</v>
      </c>
      <c r="J145" s="136">
        <v>47</v>
      </c>
      <c r="K145" s="501">
        <v>34</v>
      </c>
      <c r="L145" s="431" t="s">
        <v>2989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590">
        <v>13</v>
      </c>
      <c r="C146" s="590" t="s">
        <v>5273</v>
      </c>
      <c r="D146" s="590">
        <v>23</v>
      </c>
      <c r="E146" s="524">
        <v>14</v>
      </c>
      <c r="F146" s="524" t="s">
        <v>4522</v>
      </c>
      <c r="G146" s="525">
        <v>42</v>
      </c>
      <c r="H146" s="135">
        <v>14</v>
      </c>
      <c r="I146" s="499" t="s">
        <v>3767</v>
      </c>
      <c r="J146" s="136">
        <v>28</v>
      </c>
      <c r="K146" s="501">
        <v>13</v>
      </c>
      <c r="L146" s="431" t="s">
        <v>2990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590">
        <v>6</v>
      </c>
      <c r="C147" s="590" t="s">
        <v>5274</v>
      </c>
      <c r="D147" s="590">
        <v>4</v>
      </c>
      <c r="E147" s="524">
        <v>9</v>
      </c>
      <c r="F147" s="524" t="s">
        <v>4523</v>
      </c>
      <c r="G147" s="525">
        <v>66</v>
      </c>
      <c r="H147" s="135">
        <v>12</v>
      </c>
      <c r="I147" s="499" t="s">
        <v>3768</v>
      </c>
      <c r="J147" s="136">
        <v>174</v>
      </c>
      <c r="K147" s="501">
        <v>14</v>
      </c>
      <c r="L147" s="431" t="s">
        <v>2991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590">
        <v>5</v>
      </c>
      <c r="C148" s="590" t="s">
        <v>5275</v>
      </c>
      <c r="D148" s="590">
        <v>52</v>
      </c>
      <c r="E148" s="524">
        <v>12</v>
      </c>
      <c r="F148" s="524" t="s">
        <v>4524</v>
      </c>
      <c r="G148" s="525">
        <v>30</v>
      </c>
      <c r="H148" s="135">
        <v>11</v>
      </c>
      <c r="I148" s="499" t="s">
        <v>3769</v>
      </c>
      <c r="J148" s="136">
        <v>78</v>
      </c>
      <c r="K148" s="501">
        <v>10</v>
      </c>
      <c r="L148" s="431" t="s">
        <v>2992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590">
        <v>1</v>
      </c>
      <c r="C149" s="590" t="s">
        <v>2535</v>
      </c>
      <c r="D149" s="590">
        <v>14</v>
      </c>
      <c r="E149" s="524">
        <v>3</v>
      </c>
      <c r="F149" s="524" t="s">
        <v>4525</v>
      </c>
      <c r="G149" s="525">
        <v>120</v>
      </c>
      <c r="H149" s="135">
        <v>3</v>
      </c>
      <c r="I149" s="499" t="s">
        <v>3770</v>
      </c>
      <c r="J149" s="136">
        <v>20</v>
      </c>
      <c r="K149" s="501">
        <v>3</v>
      </c>
      <c r="L149" s="431" t="s">
        <v>2993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590">
        <v>21</v>
      </c>
      <c r="C150" s="590" t="s">
        <v>5276</v>
      </c>
      <c r="D150" s="590">
        <v>11</v>
      </c>
      <c r="E150" s="524">
        <v>25</v>
      </c>
      <c r="F150" s="524" t="s">
        <v>4526</v>
      </c>
      <c r="G150" s="525">
        <v>41</v>
      </c>
      <c r="H150" s="135">
        <v>18</v>
      </c>
      <c r="I150" s="499" t="s">
        <v>3771</v>
      </c>
      <c r="J150" s="136">
        <v>33</v>
      </c>
      <c r="K150" s="501">
        <v>20</v>
      </c>
      <c r="L150" s="431" t="s">
        <v>2994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590">
        <v>130</v>
      </c>
      <c r="C151" s="590" t="s">
        <v>5277</v>
      </c>
      <c r="D151" s="590">
        <v>31</v>
      </c>
      <c r="E151" s="524">
        <v>120</v>
      </c>
      <c r="F151" s="524" t="s">
        <v>4527</v>
      </c>
      <c r="G151" s="525">
        <v>58</v>
      </c>
      <c r="H151" s="135">
        <v>104</v>
      </c>
      <c r="I151" s="499" t="s">
        <v>3772</v>
      </c>
      <c r="J151" s="136">
        <v>59</v>
      </c>
      <c r="K151" s="501">
        <v>104</v>
      </c>
      <c r="L151" s="431" t="s">
        <v>2995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590">
        <v>25</v>
      </c>
      <c r="C152" s="590" t="s">
        <v>5278</v>
      </c>
      <c r="D152" s="590">
        <v>178</v>
      </c>
      <c r="E152" s="524">
        <v>19</v>
      </c>
      <c r="F152" s="524" t="s">
        <v>4528</v>
      </c>
      <c r="G152" s="525">
        <v>58</v>
      </c>
      <c r="H152" s="135">
        <v>18</v>
      </c>
      <c r="I152" s="499" t="s">
        <v>3773</v>
      </c>
      <c r="J152" s="136">
        <v>45</v>
      </c>
      <c r="K152" s="501">
        <v>18</v>
      </c>
      <c r="L152" s="431" t="s">
        <v>2996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590">
        <v>18</v>
      </c>
      <c r="C153" s="590" t="s">
        <v>5279</v>
      </c>
      <c r="D153" s="590">
        <v>15</v>
      </c>
      <c r="E153" s="524">
        <v>9</v>
      </c>
      <c r="F153" s="524" t="s">
        <v>4529</v>
      </c>
      <c r="G153" s="525">
        <v>89</v>
      </c>
      <c r="H153" s="135">
        <v>13</v>
      </c>
      <c r="I153" s="499" t="s">
        <v>3774</v>
      </c>
      <c r="J153" s="136">
        <v>49</v>
      </c>
      <c r="K153" s="501">
        <v>13</v>
      </c>
      <c r="L153" s="431" t="s">
        <v>2997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590">
        <v>0</v>
      </c>
      <c r="C154" s="590" t="s">
        <v>270</v>
      </c>
      <c r="D154" s="590">
        <v>0</v>
      </c>
      <c r="E154" s="524">
        <v>3</v>
      </c>
      <c r="F154" s="524" t="s">
        <v>2753</v>
      </c>
      <c r="G154" s="525">
        <v>96</v>
      </c>
      <c r="H154" s="135">
        <v>1</v>
      </c>
      <c r="I154" s="499" t="s">
        <v>3289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590">
        <v>11</v>
      </c>
      <c r="C155" s="590" t="s">
        <v>5280</v>
      </c>
      <c r="D155" s="590">
        <v>20</v>
      </c>
      <c r="E155" s="524">
        <v>7</v>
      </c>
      <c r="F155" s="524" t="s">
        <v>4530</v>
      </c>
      <c r="G155" s="525">
        <v>106</v>
      </c>
      <c r="H155" s="135">
        <v>10</v>
      </c>
      <c r="I155" s="499" t="s">
        <v>3775</v>
      </c>
      <c r="J155" s="136">
        <v>71</v>
      </c>
      <c r="K155" s="501">
        <v>18</v>
      </c>
      <c r="L155" s="431" t="s">
        <v>2998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590">
        <v>635</v>
      </c>
      <c r="C156" s="590" t="s">
        <v>5281</v>
      </c>
      <c r="D156" s="590">
        <v>23</v>
      </c>
      <c r="E156" s="524">
        <v>571</v>
      </c>
      <c r="F156" s="524" t="s">
        <v>4531</v>
      </c>
      <c r="G156" s="525">
        <v>34</v>
      </c>
      <c r="H156" s="135">
        <v>579</v>
      </c>
      <c r="I156" s="499" t="s">
        <v>3776</v>
      </c>
      <c r="J156" s="136">
        <v>39</v>
      </c>
      <c r="K156" s="501">
        <v>562</v>
      </c>
      <c r="L156" s="431" t="s">
        <v>2999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590">
        <v>95</v>
      </c>
      <c r="C157" s="590" t="s">
        <v>5282</v>
      </c>
      <c r="D157" s="590">
        <v>13</v>
      </c>
      <c r="E157" s="524">
        <v>101</v>
      </c>
      <c r="F157" s="524" t="s">
        <v>4532</v>
      </c>
      <c r="G157" s="525">
        <v>54</v>
      </c>
      <c r="H157" s="135">
        <v>89</v>
      </c>
      <c r="I157" s="499" t="s">
        <v>3777</v>
      </c>
      <c r="J157" s="136">
        <v>42</v>
      </c>
      <c r="K157" s="501">
        <v>88</v>
      </c>
      <c r="L157" s="431" t="s">
        <v>3000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590">
        <v>5</v>
      </c>
      <c r="C158" s="590" t="s">
        <v>5283</v>
      </c>
      <c r="D158" s="590">
        <v>16</v>
      </c>
      <c r="E158" s="524">
        <v>9</v>
      </c>
      <c r="F158" s="524" t="s">
        <v>4533</v>
      </c>
      <c r="G158" s="525">
        <v>100</v>
      </c>
      <c r="H158" s="135">
        <v>9</v>
      </c>
      <c r="I158" s="499" t="s">
        <v>3778</v>
      </c>
      <c r="J158" s="136">
        <v>50</v>
      </c>
      <c r="K158" s="501">
        <v>6</v>
      </c>
      <c r="L158" s="431" t="s">
        <v>3001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590">
        <v>8</v>
      </c>
      <c r="C159" s="590" t="s">
        <v>697</v>
      </c>
      <c r="D159" s="590">
        <v>39</v>
      </c>
      <c r="E159" s="524">
        <v>7</v>
      </c>
      <c r="F159" s="524" t="s">
        <v>4534</v>
      </c>
      <c r="G159" s="525">
        <v>32</v>
      </c>
      <c r="H159" s="135">
        <v>6</v>
      </c>
      <c r="I159" s="499" t="s">
        <v>3779</v>
      </c>
      <c r="J159" s="136">
        <v>26</v>
      </c>
      <c r="K159" s="501">
        <v>10</v>
      </c>
      <c r="L159" s="431" t="s">
        <v>3002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590">
        <v>25</v>
      </c>
      <c r="C160" s="590" t="s">
        <v>5284</v>
      </c>
      <c r="D160" s="590">
        <v>30</v>
      </c>
      <c r="E160" s="524">
        <v>24</v>
      </c>
      <c r="F160" s="524" t="s">
        <v>4535</v>
      </c>
      <c r="G160" s="525">
        <v>38</v>
      </c>
      <c r="H160" s="135">
        <v>27</v>
      </c>
      <c r="I160" s="499" t="s">
        <v>3780</v>
      </c>
      <c r="J160" s="136">
        <v>35</v>
      </c>
      <c r="K160" s="501">
        <v>30</v>
      </c>
      <c r="L160" s="431" t="s">
        <v>3003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591"/>
      <c r="C161" s="591"/>
      <c r="D161" s="591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591"/>
      <c r="C162" s="591"/>
      <c r="D162" s="591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592"/>
      <c r="C163" s="592"/>
      <c r="D163" s="592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44692</v>
      </c>
      <c r="B164" s="588">
        <v>2021</v>
      </c>
      <c r="C164" s="588"/>
      <c r="D164" s="588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588" t="s">
        <v>262</v>
      </c>
      <c r="C165" s="588" t="s">
        <v>263</v>
      </c>
      <c r="D165" s="588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593">
        <v>1488</v>
      </c>
      <c r="C166" s="594" t="s">
        <v>5307</v>
      </c>
      <c r="D166" s="594">
        <v>50</v>
      </c>
      <c r="E166" s="437">
        <v>1452</v>
      </c>
      <c r="F166" s="546" t="s">
        <v>4559</v>
      </c>
      <c r="G166" s="547">
        <v>79</v>
      </c>
      <c r="H166" s="255">
        <v>1431</v>
      </c>
      <c r="I166" s="35" t="s">
        <v>3803</v>
      </c>
      <c r="J166" s="256">
        <v>66</v>
      </c>
      <c r="K166" s="437">
        <v>1399</v>
      </c>
      <c r="L166" s="437" t="s">
        <v>3026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589">
        <v>72</v>
      </c>
      <c r="C167" s="590" t="s">
        <v>5286</v>
      </c>
      <c r="D167" s="590">
        <v>31</v>
      </c>
      <c r="E167" s="501">
        <v>63</v>
      </c>
      <c r="F167" s="524" t="s">
        <v>4537</v>
      </c>
      <c r="G167" s="525">
        <v>43</v>
      </c>
      <c r="H167" s="135">
        <v>67</v>
      </c>
      <c r="I167" s="499" t="s">
        <v>3782</v>
      </c>
      <c r="J167" s="136">
        <v>58</v>
      </c>
      <c r="K167" s="501">
        <v>83</v>
      </c>
      <c r="L167" s="431" t="s">
        <v>3005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590">
        <v>30</v>
      </c>
      <c r="C168" s="590" t="s">
        <v>5287</v>
      </c>
      <c r="D168" s="590">
        <v>62</v>
      </c>
      <c r="E168" s="524">
        <v>38</v>
      </c>
      <c r="F168" s="524" t="s">
        <v>4538</v>
      </c>
      <c r="G168" s="525">
        <v>41</v>
      </c>
      <c r="H168" s="135">
        <v>19</v>
      </c>
      <c r="I168" s="499" t="s">
        <v>3783</v>
      </c>
      <c r="J168" s="136">
        <v>59</v>
      </c>
      <c r="K168" s="501">
        <v>27</v>
      </c>
      <c r="L168" s="431" t="s">
        <v>3006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590">
        <v>199</v>
      </c>
      <c r="C169" s="590" t="s">
        <v>5288</v>
      </c>
      <c r="D169" s="590">
        <v>61</v>
      </c>
      <c r="E169" s="524">
        <v>179</v>
      </c>
      <c r="F169" s="524" t="s">
        <v>4539</v>
      </c>
      <c r="G169" s="525">
        <v>69</v>
      </c>
      <c r="H169" s="135">
        <v>173</v>
      </c>
      <c r="I169" s="499" t="s">
        <v>3784</v>
      </c>
      <c r="J169" s="136">
        <v>74</v>
      </c>
      <c r="K169" s="501">
        <v>189</v>
      </c>
      <c r="L169" s="431" t="s">
        <v>3007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590">
        <v>93</v>
      </c>
      <c r="C170" s="590" t="s">
        <v>5289</v>
      </c>
      <c r="D170" s="590">
        <v>17</v>
      </c>
      <c r="E170" s="524">
        <v>77</v>
      </c>
      <c r="F170" s="524" t="s">
        <v>4540</v>
      </c>
      <c r="G170" s="525">
        <v>53</v>
      </c>
      <c r="H170" s="135">
        <v>90</v>
      </c>
      <c r="I170" s="499" t="s">
        <v>3785</v>
      </c>
      <c r="J170" s="136">
        <v>46</v>
      </c>
      <c r="K170" s="501">
        <v>107</v>
      </c>
      <c r="L170" s="431" t="s">
        <v>3008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590">
        <v>132</v>
      </c>
      <c r="C171" s="590" t="s">
        <v>5290</v>
      </c>
      <c r="D171" s="590">
        <v>36</v>
      </c>
      <c r="E171" s="524">
        <v>109</v>
      </c>
      <c r="F171" s="524" t="s">
        <v>4541</v>
      </c>
      <c r="G171" s="525">
        <v>54</v>
      </c>
      <c r="H171" s="135">
        <v>123</v>
      </c>
      <c r="I171" s="499" t="s">
        <v>3786</v>
      </c>
      <c r="J171" s="136">
        <v>45</v>
      </c>
      <c r="K171" s="501">
        <v>113</v>
      </c>
      <c r="L171" s="431" t="s">
        <v>3009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590">
        <v>89</v>
      </c>
      <c r="C172" s="590" t="s">
        <v>5291</v>
      </c>
      <c r="D172" s="590">
        <v>51</v>
      </c>
      <c r="E172" s="524">
        <v>126</v>
      </c>
      <c r="F172" s="524" t="s">
        <v>4542</v>
      </c>
      <c r="G172" s="525">
        <v>100</v>
      </c>
      <c r="H172" s="135">
        <v>114</v>
      </c>
      <c r="I172" s="499" t="s">
        <v>3787</v>
      </c>
      <c r="J172" s="136">
        <v>82</v>
      </c>
      <c r="K172" s="501">
        <v>87</v>
      </c>
      <c r="L172" s="431" t="s">
        <v>3010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590">
        <v>157</v>
      </c>
      <c r="C173" s="590" t="s">
        <v>5292</v>
      </c>
      <c r="D173" s="590">
        <v>53</v>
      </c>
      <c r="E173" s="524">
        <v>137</v>
      </c>
      <c r="F173" s="524" t="s">
        <v>4543</v>
      </c>
      <c r="G173" s="525">
        <v>88</v>
      </c>
      <c r="H173" s="135">
        <v>149</v>
      </c>
      <c r="I173" s="499" t="s">
        <v>3788</v>
      </c>
      <c r="J173" s="136">
        <v>74</v>
      </c>
      <c r="K173" s="501">
        <v>139</v>
      </c>
      <c r="L173" s="431" t="s">
        <v>3011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590">
        <v>31</v>
      </c>
      <c r="C174" s="590" t="s">
        <v>5293</v>
      </c>
      <c r="D174" s="590">
        <v>21</v>
      </c>
      <c r="E174" s="524">
        <v>42</v>
      </c>
      <c r="F174" s="524" t="s">
        <v>4544</v>
      </c>
      <c r="G174" s="525">
        <v>31</v>
      </c>
      <c r="H174" s="135">
        <v>37</v>
      </c>
      <c r="I174" s="499" t="s">
        <v>3789</v>
      </c>
      <c r="J174" s="136">
        <v>40</v>
      </c>
      <c r="K174" s="501">
        <v>45</v>
      </c>
      <c r="L174" s="431" t="s">
        <v>3012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590">
        <v>34</v>
      </c>
      <c r="C175" s="590" t="s">
        <v>5294</v>
      </c>
      <c r="D175" s="590">
        <v>49</v>
      </c>
      <c r="E175" s="524">
        <v>60</v>
      </c>
      <c r="F175" s="524" t="s">
        <v>4545</v>
      </c>
      <c r="G175" s="525">
        <v>96</v>
      </c>
      <c r="H175" s="135">
        <v>52</v>
      </c>
      <c r="I175" s="499" t="s">
        <v>3790</v>
      </c>
      <c r="J175" s="136">
        <v>-61</v>
      </c>
      <c r="K175" s="501">
        <v>51</v>
      </c>
      <c r="L175" s="431" t="s">
        <v>3013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590">
        <v>18</v>
      </c>
      <c r="C176" s="590" t="s">
        <v>5295</v>
      </c>
      <c r="D176" s="590">
        <v>78</v>
      </c>
      <c r="E176" s="524">
        <v>20</v>
      </c>
      <c r="F176" s="524" t="s">
        <v>4546</v>
      </c>
      <c r="G176" s="525">
        <v>37</v>
      </c>
      <c r="H176" s="135">
        <v>16</v>
      </c>
      <c r="I176" s="499" t="s">
        <v>3791</v>
      </c>
      <c r="J176" s="136">
        <v>35</v>
      </c>
      <c r="K176" s="501">
        <v>16</v>
      </c>
      <c r="L176" s="431" t="s">
        <v>3014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590">
        <v>174</v>
      </c>
      <c r="C177" s="590" t="s">
        <v>5296</v>
      </c>
      <c r="D177" s="590">
        <v>61</v>
      </c>
      <c r="E177" s="524">
        <v>174</v>
      </c>
      <c r="F177" s="524" t="s">
        <v>4547</v>
      </c>
      <c r="G177" s="525">
        <v>92</v>
      </c>
      <c r="H177" s="135">
        <v>169</v>
      </c>
      <c r="I177" s="499" t="s">
        <v>3792</v>
      </c>
      <c r="J177" s="136">
        <v>84</v>
      </c>
      <c r="K177" s="501">
        <v>136</v>
      </c>
      <c r="L177" s="431" t="s">
        <v>3015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590">
        <v>55</v>
      </c>
      <c r="C178" s="590" t="s">
        <v>5297</v>
      </c>
      <c r="D178" s="590">
        <v>73</v>
      </c>
      <c r="E178" s="524">
        <v>52</v>
      </c>
      <c r="F178" s="524" t="s">
        <v>4548</v>
      </c>
      <c r="G178" s="525">
        <v>94</v>
      </c>
      <c r="H178" s="135">
        <v>43</v>
      </c>
      <c r="I178" s="499" t="s">
        <v>3793</v>
      </c>
      <c r="J178" s="136">
        <v>106</v>
      </c>
      <c r="K178" s="501">
        <v>44</v>
      </c>
      <c r="L178" s="431" t="s">
        <v>3016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590">
        <v>48</v>
      </c>
      <c r="C179" s="590" t="s">
        <v>5298</v>
      </c>
      <c r="D179" s="590">
        <v>71</v>
      </c>
      <c r="E179" s="524">
        <v>39</v>
      </c>
      <c r="F179" s="524" t="s">
        <v>4549</v>
      </c>
      <c r="G179" s="525">
        <v>89</v>
      </c>
      <c r="H179" s="135">
        <v>54</v>
      </c>
      <c r="I179" s="499" t="s">
        <v>3794</v>
      </c>
      <c r="J179" s="136">
        <v>79</v>
      </c>
      <c r="K179" s="501">
        <v>47</v>
      </c>
      <c r="L179" s="431" t="s">
        <v>3017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590">
        <v>2</v>
      </c>
      <c r="C180" s="590" t="s">
        <v>5108</v>
      </c>
      <c r="D180" s="590">
        <v>3</v>
      </c>
      <c r="E180" s="524">
        <v>2</v>
      </c>
      <c r="F180" s="524" t="s">
        <v>4550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2825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590">
        <v>25</v>
      </c>
      <c r="C181" s="590" t="s">
        <v>5299</v>
      </c>
      <c r="D181" s="590">
        <v>43</v>
      </c>
      <c r="E181" s="524">
        <v>21</v>
      </c>
      <c r="F181" s="524" t="s">
        <v>4551</v>
      </c>
      <c r="G181" s="525">
        <v>72</v>
      </c>
      <c r="H181" s="135">
        <v>15</v>
      </c>
      <c r="I181" s="499" t="s">
        <v>3795</v>
      </c>
      <c r="J181" s="136">
        <v>63</v>
      </c>
      <c r="K181" s="501">
        <v>23</v>
      </c>
      <c r="L181" s="431" t="s">
        <v>3018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590">
        <v>17</v>
      </c>
      <c r="C182" s="590" t="s">
        <v>5300</v>
      </c>
      <c r="D182" s="590">
        <v>61</v>
      </c>
      <c r="E182" s="524">
        <v>17</v>
      </c>
      <c r="F182" s="524" t="s">
        <v>4552</v>
      </c>
      <c r="G182" s="525">
        <v>74</v>
      </c>
      <c r="H182" s="135">
        <v>21</v>
      </c>
      <c r="I182" s="499" t="s">
        <v>3796</v>
      </c>
      <c r="J182" s="136">
        <v>44</v>
      </c>
      <c r="K182" s="501">
        <v>17</v>
      </c>
      <c r="L182" s="431" t="s">
        <v>3019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590">
        <v>16</v>
      </c>
      <c r="C183" s="590" t="s">
        <v>5301</v>
      </c>
      <c r="D183" s="590">
        <v>35</v>
      </c>
      <c r="E183" s="524">
        <v>19</v>
      </c>
      <c r="F183" s="524" t="s">
        <v>4553</v>
      </c>
      <c r="G183" s="525">
        <v>102</v>
      </c>
      <c r="H183" s="135">
        <v>15</v>
      </c>
      <c r="I183" s="499" t="s">
        <v>3797</v>
      </c>
      <c r="J183" s="136">
        <v>47</v>
      </c>
      <c r="K183" s="501">
        <v>15</v>
      </c>
      <c r="L183" s="431" t="s">
        <v>3020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590">
        <v>42</v>
      </c>
      <c r="C184" s="590" t="s">
        <v>5302</v>
      </c>
      <c r="D184" s="590">
        <v>41</v>
      </c>
      <c r="E184" s="524">
        <v>51</v>
      </c>
      <c r="F184" s="524" t="s">
        <v>4554</v>
      </c>
      <c r="G184" s="525">
        <v>89</v>
      </c>
      <c r="H184" s="135">
        <v>52</v>
      </c>
      <c r="I184" s="499" t="s">
        <v>3798</v>
      </c>
      <c r="J184" s="136">
        <v>75</v>
      </c>
      <c r="K184" s="501">
        <v>39</v>
      </c>
      <c r="L184" s="431" t="s">
        <v>3021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590">
        <v>14</v>
      </c>
      <c r="C185" s="590" t="s">
        <v>5303</v>
      </c>
      <c r="D185" s="590">
        <v>23</v>
      </c>
      <c r="E185" s="524">
        <v>24</v>
      </c>
      <c r="F185" s="524" t="s">
        <v>4555</v>
      </c>
      <c r="G185" s="525">
        <v>45</v>
      </c>
      <c r="H185" s="135">
        <v>18</v>
      </c>
      <c r="I185" s="499" t="s">
        <v>3799</v>
      </c>
      <c r="J185" s="136">
        <v>65</v>
      </c>
      <c r="K185" s="501">
        <v>17</v>
      </c>
      <c r="L185" s="431" t="s">
        <v>3022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590">
        <v>47</v>
      </c>
      <c r="C186" s="590" t="s">
        <v>5304</v>
      </c>
      <c r="D186" s="590">
        <v>59</v>
      </c>
      <c r="E186" s="524">
        <v>56</v>
      </c>
      <c r="F186" s="524" t="s">
        <v>4556</v>
      </c>
      <c r="G186" s="525">
        <v>132</v>
      </c>
      <c r="H186" s="135">
        <v>45</v>
      </c>
      <c r="I186" s="499" t="s">
        <v>3800</v>
      </c>
      <c r="J186" s="136">
        <v>78</v>
      </c>
      <c r="K186" s="501">
        <v>40</v>
      </c>
      <c r="L186" s="431" t="s">
        <v>3023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590">
        <v>100</v>
      </c>
      <c r="C187" s="590" t="s">
        <v>5305</v>
      </c>
      <c r="D187" s="590">
        <v>41</v>
      </c>
      <c r="E187" s="524">
        <v>80</v>
      </c>
      <c r="F187" s="524" t="s">
        <v>4557</v>
      </c>
      <c r="G187" s="525">
        <v>66</v>
      </c>
      <c r="H187" s="135">
        <v>79</v>
      </c>
      <c r="I187" s="499" t="s">
        <v>3801</v>
      </c>
      <c r="J187" s="136">
        <v>65</v>
      </c>
      <c r="K187" s="501">
        <v>73</v>
      </c>
      <c r="L187" s="431" t="s">
        <v>3024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590">
        <v>93</v>
      </c>
      <c r="C188" s="590" t="s">
        <v>5306</v>
      </c>
      <c r="D188" s="590">
        <v>59</v>
      </c>
      <c r="E188" s="524">
        <v>66</v>
      </c>
      <c r="F188" s="524" t="s">
        <v>4558</v>
      </c>
      <c r="G188" s="525">
        <v>119</v>
      </c>
      <c r="H188" s="135">
        <v>80</v>
      </c>
      <c r="I188" s="499" t="s">
        <v>3802</v>
      </c>
      <c r="J188" s="136">
        <v>113</v>
      </c>
      <c r="K188" s="501">
        <v>89</v>
      </c>
      <c r="L188" s="431" t="s">
        <v>3025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595"/>
      <c r="C189" s="595"/>
      <c r="D189" s="595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593">
        <v>1652</v>
      </c>
      <c r="C190" s="594" t="s">
        <v>5323</v>
      </c>
      <c r="D190" s="594">
        <v>20</v>
      </c>
      <c r="E190" s="437">
        <v>1568</v>
      </c>
      <c r="F190" s="546" t="s">
        <v>4574</v>
      </c>
      <c r="G190" s="547">
        <v>33</v>
      </c>
      <c r="H190" s="255">
        <v>1557</v>
      </c>
      <c r="I190" s="35" t="s">
        <v>3848</v>
      </c>
      <c r="J190" s="256">
        <v>37</v>
      </c>
      <c r="K190" s="437">
        <v>1595</v>
      </c>
      <c r="L190" s="437" t="s">
        <v>3041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589">
        <v>16</v>
      </c>
      <c r="C191" s="590" t="s">
        <v>5308</v>
      </c>
      <c r="D191" s="590">
        <v>6</v>
      </c>
      <c r="E191" s="501">
        <v>26</v>
      </c>
      <c r="F191" s="524" t="s">
        <v>4560</v>
      </c>
      <c r="G191" s="525">
        <v>21</v>
      </c>
      <c r="H191" s="135">
        <v>25</v>
      </c>
      <c r="I191" s="499" t="s">
        <v>3804</v>
      </c>
      <c r="J191" s="136">
        <v>32</v>
      </c>
      <c r="K191" s="501">
        <v>28</v>
      </c>
      <c r="L191" s="431" t="s">
        <v>3027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590">
        <v>40</v>
      </c>
      <c r="C192" s="590" t="s">
        <v>5309</v>
      </c>
      <c r="D192" s="590">
        <v>19</v>
      </c>
      <c r="E192" s="524">
        <v>26</v>
      </c>
      <c r="F192" s="524" t="s">
        <v>4561</v>
      </c>
      <c r="G192" s="525">
        <v>23</v>
      </c>
      <c r="H192" s="135">
        <v>31</v>
      </c>
      <c r="I192" s="499" t="s">
        <v>3805</v>
      </c>
      <c r="J192" s="136">
        <v>39</v>
      </c>
      <c r="K192" s="501">
        <v>25</v>
      </c>
      <c r="L192" s="431" t="s">
        <v>3028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590">
        <v>34</v>
      </c>
      <c r="C193" s="590" t="s">
        <v>5310</v>
      </c>
      <c r="D193" s="590">
        <v>25</v>
      </c>
      <c r="E193" s="524">
        <v>34</v>
      </c>
      <c r="F193" s="524" t="s">
        <v>4562</v>
      </c>
      <c r="G193" s="525">
        <v>48</v>
      </c>
      <c r="H193" s="135">
        <v>35</v>
      </c>
      <c r="I193" s="499" t="s">
        <v>3806</v>
      </c>
      <c r="J193" s="136">
        <v>61</v>
      </c>
      <c r="K193" s="501">
        <v>26</v>
      </c>
      <c r="L193" s="431" t="s">
        <v>3029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590">
        <v>31</v>
      </c>
      <c r="C194" s="590" t="s">
        <v>5311</v>
      </c>
      <c r="D194" s="590">
        <v>23</v>
      </c>
      <c r="E194" s="524">
        <v>32</v>
      </c>
      <c r="F194" s="524" t="s">
        <v>4563</v>
      </c>
      <c r="G194" s="525">
        <v>72</v>
      </c>
      <c r="H194" s="135">
        <v>24</v>
      </c>
      <c r="I194" s="499" t="s">
        <v>3807</v>
      </c>
      <c r="J194" s="136">
        <v>72</v>
      </c>
      <c r="K194" s="501">
        <v>29</v>
      </c>
      <c r="L194" s="431" t="s">
        <v>3030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590">
        <v>261</v>
      </c>
      <c r="C195" s="590" t="s">
        <v>5312</v>
      </c>
      <c r="D195" s="590">
        <v>15</v>
      </c>
      <c r="E195" s="524">
        <v>216</v>
      </c>
      <c r="F195" s="524" t="s">
        <v>4564</v>
      </c>
      <c r="G195" s="525">
        <v>26</v>
      </c>
      <c r="H195" s="135">
        <v>214</v>
      </c>
      <c r="I195" s="499" t="s">
        <v>3808</v>
      </c>
      <c r="J195" s="136">
        <v>30</v>
      </c>
      <c r="K195" s="501">
        <v>227</v>
      </c>
      <c r="L195" s="431" t="s">
        <v>3031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590">
        <v>255</v>
      </c>
      <c r="C196" s="590" t="s">
        <v>5313</v>
      </c>
      <c r="D196" s="590">
        <v>24</v>
      </c>
      <c r="E196" s="524">
        <v>252</v>
      </c>
      <c r="F196" s="524" t="s">
        <v>4565</v>
      </c>
      <c r="G196" s="525">
        <v>41</v>
      </c>
      <c r="H196" s="135">
        <v>225</v>
      </c>
      <c r="I196" s="499" t="s">
        <v>3809</v>
      </c>
      <c r="J196" s="136">
        <v>39</v>
      </c>
      <c r="K196" s="501">
        <v>253</v>
      </c>
      <c r="L196" s="431" t="s">
        <v>3032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590">
        <v>150</v>
      </c>
      <c r="C197" s="590" t="s">
        <v>5314</v>
      </c>
      <c r="D197" s="590">
        <v>20</v>
      </c>
      <c r="E197" s="524">
        <v>143</v>
      </c>
      <c r="F197" s="524" t="s">
        <v>4566</v>
      </c>
      <c r="G197" s="525">
        <v>32</v>
      </c>
      <c r="H197" s="135">
        <v>160</v>
      </c>
      <c r="I197" s="499" t="s">
        <v>3810</v>
      </c>
      <c r="J197" s="136">
        <v>29</v>
      </c>
      <c r="K197" s="501">
        <v>149</v>
      </c>
      <c r="L197" s="431" t="s">
        <v>3033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590">
        <v>73</v>
      </c>
      <c r="C198" s="590" t="s">
        <v>5315</v>
      </c>
      <c r="D198" s="590">
        <v>27</v>
      </c>
      <c r="E198" s="524">
        <v>64</v>
      </c>
      <c r="F198" s="524" t="s">
        <v>4567</v>
      </c>
      <c r="G198" s="525">
        <v>31</v>
      </c>
      <c r="H198" s="135">
        <v>62</v>
      </c>
      <c r="I198" s="499" t="s">
        <v>3811</v>
      </c>
      <c r="J198" s="136">
        <v>36</v>
      </c>
      <c r="K198" s="501">
        <v>69</v>
      </c>
      <c r="L198" s="431" t="s">
        <v>3034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590">
        <v>11</v>
      </c>
      <c r="C199" s="590" t="s">
        <v>5316</v>
      </c>
      <c r="D199" s="590">
        <v>14</v>
      </c>
      <c r="E199" s="524">
        <v>11</v>
      </c>
      <c r="F199" s="524" t="s">
        <v>4568</v>
      </c>
      <c r="G199" s="525">
        <v>20</v>
      </c>
      <c r="H199" s="135">
        <v>8</v>
      </c>
      <c r="I199" s="499" t="s">
        <v>3812</v>
      </c>
      <c r="J199" s="136">
        <v>55</v>
      </c>
      <c r="K199" s="501">
        <v>15</v>
      </c>
      <c r="L199" s="431" t="s">
        <v>3035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590">
        <v>21</v>
      </c>
      <c r="C200" s="590" t="s">
        <v>5317</v>
      </c>
      <c r="D200" s="590">
        <v>38</v>
      </c>
      <c r="E200" s="524">
        <v>34</v>
      </c>
      <c r="F200" s="524" t="s">
        <v>4569</v>
      </c>
      <c r="G200" s="525">
        <v>50</v>
      </c>
      <c r="H200" s="135">
        <v>36</v>
      </c>
      <c r="I200" s="499" t="s">
        <v>3813</v>
      </c>
      <c r="J200" s="136">
        <v>45</v>
      </c>
      <c r="K200" s="501">
        <v>30</v>
      </c>
      <c r="L200" s="431" t="s">
        <v>3036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590">
        <v>137</v>
      </c>
      <c r="C201" s="590" t="s">
        <v>5318</v>
      </c>
      <c r="D201" s="590">
        <v>22</v>
      </c>
      <c r="E201" s="524">
        <v>129</v>
      </c>
      <c r="F201" s="524" t="s">
        <v>4500</v>
      </c>
      <c r="G201" s="525">
        <v>35</v>
      </c>
      <c r="H201" s="135">
        <v>108</v>
      </c>
      <c r="I201" s="499" t="s">
        <v>3814</v>
      </c>
      <c r="J201" s="136">
        <v>40</v>
      </c>
      <c r="K201" s="501">
        <v>108</v>
      </c>
      <c r="L201" s="431" t="s">
        <v>3037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590">
        <v>112</v>
      </c>
      <c r="C202" s="590" t="s">
        <v>5319</v>
      </c>
      <c r="D202" s="590">
        <v>18</v>
      </c>
      <c r="E202" s="524">
        <v>105</v>
      </c>
      <c r="F202" s="524" t="s">
        <v>4570</v>
      </c>
      <c r="G202" s="525">
        <v>35</v>
      </c>
      <c r="H202" s="135">
        <v>88</v>
      </c>
      <c r="I202" s="499" t="s">
        <v>3815</v>
      </c>
      <c r="J202" s="136">
        <v>35</v>
      </c>
      <c r="K202" s="501">
        <v>108</v>
      </c>
      <c r="L202" s="431" t="s">
        <v>3038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590">
        <v>36</v>
      </c>
      <c r="C203" s="590" t="s">
        <v>5320</v>
      </c>
      <c r="D203" s="590">
        <v>39</v>
      </c>
      <c r="E203" s="524">
        <v>50</v>
      </c>
      <c r="F203" s="524" t="s">
        <v>4571</v>
      </c>
      <c r="G203" s="525">
        <v>27</v>
      </c>
      <c r="H203" s="135">
        <v>37</v>
      </c>
      <c r="I203" s="499" t="s">
        <v>3816</v>
      </c>
      <c r="J203" s="136">
        <v>48</v>
      </c>
      <c r="K203" s="501">
        <v>32</v>
      </c>
      <c r="L203" s="431" t="s">
        <v>3039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590">
        <v>12</v>
      </c>
      <c r="C204" s="590" t="s">
        <v>5321</v>
      </c>
      <c r="D204" s="590">
        <v>16</v>
      </c>
      <c r="E204" s="524">
        <v>9</v>
      </c>
      <c r="F204" s="524" t="s">
        <v>4572</v>
      </c>
      <c r="G204" s="525">
        <v>106</v>
      </c>
      <c r="H204" s="135">
        <v>21</v>
      </c>
      <c r="I204" s="499" t="s">
        <v>3817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590">
        <v>463</v>
      </c>
      <c r="C205" s="590" t="s">
        <v>5322</v>
      </c>
      <c r="D205" s="590">
        <v>17</v>
      </c>
      <c r="E205" s="524">
        <v>437</v>
      </c>
      <c r="F205" s="524" t="s">
        <v>4573</v>
      </c>
      <c r="G205" s="525">
        <v>28</v>
      </c>
      <c r="H205" s="135">
        <v>483</v>
      </c>
      <c r="I205" s="499" t="s">
        <v>3818</v>
      </c>
      <c r="J205" s="136">
        <v>38</v>
      </c>
      <c r="K205" s="501">
        <v>482</v>
      </c>
      <c r="L205" s="431" t="s">
        <v>3040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592"/>
      <c r="C206" s="592"/>
      <c r="D206" s="592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588">
        <v>2021</v>
      </c>
      <c r="C207" s="588"/>
      <c r="D207" s="588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588" t="s">
        <v>262</v>
      </c>
      <c r="C208" s="588" t="s">
        <v>263</v>
      </c>
      <c r="D208" s="588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593">
        <v>4720</v>
      </c>
      <c r="C209" s="594" t="s">
        <v>5352</v>
      </c>
      <c r="D209" s="594">
        <v>22</v>
      </c>
      <c r="E209" s="437">
        <v>4726</v>
      </c>
      <c r="F209" s="546" t="s">
        <v>4604</v>
      </c>
      <c r="G209" s="547">
        <v>34</v>
      </c>
      <c r="H209" s="255">
        <v>4646</v>
      </c>
      <c r="I209" s="35" t="s">
        <v>3847</v>
      </c>
      <c r="J209" s="256">
        <v>36</v>
      </c>
      <c r="K209" s="437">
        <v>4562</v>
      </c>
      <c r="L209" s="437" t="s">
        <v>3070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589">
        <v>14</v>
      </c>
      <c r="C210" s="590" t="s">
        <v>5324</v>
      </c>
      <c r="D210" s="590">
        <v>8</v>
      </c>
      <c r="E210" s="501">
        <v>12</v>
      </c>
      <c r="F210" s="524" t="s">
        <v>4575</v>
      </c>
      <c r="G210" s="525">
        <v>17</v>
      </c>
      <c r="H210" s="135">
        <v>11</v>
      </c>
      <c r="I210" s="499" t="s">
        <v>3819</v>
      </c>
      <c r="J210" s="136">
        <v>19</v>
      </c>
      <c r="K210" s="501">
        <v>12</v>
      </c>
      <c r="L210" s="431" t="s">
        <v>3042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590">
        <v>607</v>
      </c>
      <c r="C211" s="590" t="s">
        <v>5325</v>
      </c>
      <c r="D211" s="590">
        <v>21</v>
      </c>
      <c r="E211" s="524">
        <v>593</v>
      </c>
      <c r="F211" s="524" t="s">
        <v>4576</v>
      </c>
      <c r="G211" s="525">
        <v>29</v>
      </c>
      <c r="H211" s="135">
        <v>564</v>
      </c>
      <c r="I211" s="499" t="s">
        <v>3820</v>
      </c>
      <c r="J211" s="136">
        <v>30</v>
      </c>
      <c r="K211" s="501">
        <v>531</v>
      </c>
      <c r="L211" s="431" t="s">
        <v>3043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590">
        <v>18</v>
      </c>
      <c r="C212" s="590" t="s">
        <v>5326</v>
      </c>
      <c r="D212" s="590">
        <v>5</v>
      </c>
      <c r="E212" s="524">
        <v>16</v>
      </c>
      <c r="F212" s="524" t="s">
        <v>4577</v>
      </c>
      <c r="G212" s="525">
        <v>15</v>
      </c>
      <c r="H212" s="135">
        <v>21</v>
      </c>
      <c r="I212" s="499" t="s">
        <v>3821</v>
      </c>
      <c r="J212" s="136">
        <v>32</v>
      </c>
      <c r="K212" s="501">
        <v>10</v>
      </c>
      <c r="L212" s="431" t="s">
        <v>3044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590">
        <v>7</v>
      </c>
      <c r="C213" s="590" t="s">
        <v>5327</v>
      </c>
      <c r="D213" s="590">
        <v>60</v>
      </c>
      <c r="E213" s="524">
        <v>18</v>
      </c>
      <c r="F213" s="524" t="s">
        <v>4578</v>
      </c>
      <c r="G213" s="525">
        <v>68</v>
      </c>
      <c r="H213" s="135">
        <v>6</v>
      </c>
      <c r="I213" s="499" t="s">
        <v>3822</v>
      </c>
      <c r="J213" s="136">
        <v>222</v>
      </c>
      <c r="K213" s="501">
        <v>2</v>
      </c>
      <c r="L213" s="431" t="s">
        <v>3045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590">
        <v>163</v>
      </c>
      <c r="C214" s="590" t="s">
        <v>5328</v>
      </c>
      <c r="D214" s="590">
        <v>25</v>
      </c>
      <c r="E214" s="524">
        <v>168</v>
      </c>
      <c r="F214" s="524" t="s">
        <v>4579</v>
      </c>
      <c r="G214" s="525">
        <v>46</v>
      </c>
      <c r="H214" s="135">
        <v>177</v>
      </c>
      <c r="I214" s="499" t="s">
        <v>3823</v>
      </c>
      <c r="J214" s="136">
        <v>60</v>
      </c>
      <c r="K214" s="501">
        <v>159</v>
      </c>
      <c r="L214" s="431" t="s">
        <v>3046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590">
        <v>22</v>
      </c>
      <c r="C215" s="590" t="s">
        <v>5329</v>
      </c>
      <c r="D215" s="590">
        <v>58</v>
      </c>
      <c r="E215" s="524">
        <v>36</v>
      </c>
      <c r="F215" s="524" t="s">
        <v>4580</v>
      </c>
      <c r="G215" s="525">
        <v>36</v>
      </c>
      <c r="H215" s="135">
        <v>19</v>
      </c>
      <c r="I215" s="499" t="s">
        <v>3824</v>
      </c>
      <c r="J215" s="136">
        <v>52</v>
      </c>
      <c r="K215" s="501">
        <v>27</v>
      </c>
      <c r="L215" s="431" t="s">
        <v>3047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590">
        <v>67</v>
      </c>
      <c r="C216" s="590" t="s">
        <v>5330</v>
      </c>
      <c r="D216" s="590">
        <v>22</v>
      </c>
      <c r="E216" s="524">
        <v>51</v>
      </c>
      <c r="F216" s="524" t="s">
        <v>4581</v>
      </c>
      <c r="G216" s="525">
        <v>39</v>
      </c>
      <c r="H216" s="135">
        <v>61</v>
      </c>
      <c r="I216" s="499" t="s">
        <v>3825</v>
      </c>
      <c r="J216" s="136">
        <v>36</v>
      </c>
      <c r="K216" s="501">
        <v>75</v>
      </c>
      <c r="L216" s="431" t="s">
        <v>3048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590">
        <v>90</v>
      </c>
      <c r="C217" s="590" t="s">
        <v>5331</v>
      </c>
      <c r="D217" s="590">
        <v>24</v>
      </c>
      <c r="E217" s="524">
        <v>84</v>
      </c>
      <c r="F217" s="524" t="s">
        <v>4582</v>
      </c>
      <c r="G217" s="525">
        <v>35</v>
      </c>
      <c r="H217" s="135">
        <v>76</v>
      </c>
      <c r="I217" s="499" t="s">
        <v>3826</v>
      </c>
      <c r="J217" s="136">
        <v>40</v>
      </c>
      <c r="K217" s="501">
        <v>92</v>
      </c>
      <c r="L217" s="431" t="s">
        <v>3049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590">
        <v>70</v>
      </c>
      <c r="C218" s="590" t="s">
        <v>5332</v>
      </c>
      <c r="D218" s="590">
        <v>22</v>
      </c>
      <c r="E218" s="524">
        <v>61</v>
      </c>
      <c r="F218" s="524" t="s">
        <v>4583</v>
      </c>
      <c r="G218" s="525">
        <v>22</v>
      </c>
      <c r="H218" s="135">
        <v>49</v>
      </c>
      <c r="I218" s="499" t="s">
        <v>3827</v>
      </c>
      <c r="J218" s="136">
        <v>45</v>
      </c>
      <c r="K218" s="501">
        <v>69</v>
      </c>
      <c r="L218" s="431" t="s">
        <v>3050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590">
        <v>121</v>
      </c>
      <c r="C219" s="590" t="s">
        <v>5333</v>
      </c>
      <c r="D219" s="590">
        <v>23</v>
      </c>
      <c r="E219" s="524">
        <v>127</v>
      </c>
      <c r="F219" s="524" t="s">
        <v>4584</v>
      </c>
      <c r="G219" s="525">
        <v>59</v>
      </c>
      <c r="H219" s="135">
        <v>95</v>
      </c>
      <c r="I219" s="499" t="s">
        <v>3828</v>
      </c>
      <c r="J219" s="136">
        <v>44</v>
      </c>
      <c r="K219" s="501">
        <v>117</v>
      </c>
      <c r="L219" s="431" t="s">
        <v>3051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590">
        <v>1</v>
      </c>
      <c r="C220" s="590" t="s">
        <v>5144</v>
      </c>
      <c r="D220" s="590">
        <v>4</v>
      </c>
      <c r="E220" s="524">
        <v>3</v>
      </c>
      <c r="F220" s="524" t="s">
        <v>4585</v>
      </c>
      <c r="G220" s="525">
        <v>28</v>
      </c>
      <c r="H220" s="135">
        <v>2</v>
      </c>
      <c r="I220" s="499" t="s">
        <v>3636</v>
      </c>
      <c r="J220" s="136">
        <v>225</v>
      </c>
      <c r="K220" s="501">
        <v>2</v>
      </c>
      <c r="L220" s="431" t="s">
        <v>2861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590">
        <v>38</v>
      </c>
      <c r="C221" s="590" t="s">
        <v>5334</v>
      </c>
      <c r="D221" s="590">
        <v>46</v>
      </c>
      <c r="E221" s="524">
        <v>23</v>
      </c>
      <c r="F221" s="524" t="s">
        <v>4586</v>
      </c>
      <c r="G221" s="525">
        <v>24</v>
      </c>
      <c r="H221" s="135">
        <v>17</v>
      </c>
      <c r="I221" s="499" t="s">
        <v>3829</v>
      </c>
      <c r="J221" s="136">
        <v>54</v>
      </c>
      <c r="K221" s="501">
        <v>21</v>
      </c>
      <c r="L221" s="431" t="s">
        <v>3052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590">
        <v>97</v>
      </c>
      <c r="C222" s="590" t="s">
        <v>5335</v>
      </c>
      <c r="D222" s="590">
        <v>21</v>
      </c>
      <c r="E222" s="524">
        <v>104</v>
      </c>
      <c r="F222" s="524" t="s">
        <v>4587</v>
      </c>
      <c r="G222" s="525">
        <v>29</v>
      </c>
      <c r="H222" s="135">
        <v>90</v>
      </c>
      <c r="I222" s="499" t="s">
        <v>3830</v>
      </c>
      <c r="J222" s="136">
        <v>34</v>
      </c>
      <c r="K222" s="501">
        <v>83</v>
      </c>
      <c r="L222" s="431" t="s">
        <v>3053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590">
        <v>504</v>
      </c>
      <c r="C223" s="590" t="s">
        <v>5336</v>
      </c>
      <c r="D223" s="590">
        <v>23</v>
      </c>
      <c r="E223" s="524">
        <v>503</v>
      </c>
      <c r="F223" s="524" t="s">
        <v>4588</v>
      </c>
      <c r="G223" s="525">
        <v>38</v>
      </c>
      <c r="H223" s="135">
        <v>471</v>
      </c>
      <c r="I223" s="499" t="s">
        <v>3831</v>
      </c>
      <c r="J223" s="136">
        <v>45</v>
      </c>
      <c r="K223" s="501">
        <v>461</v>
      </c>
      <c r="L223" s="431" t="s">
        <v>3054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590">
        <v>117</v>
      </c>
      <c r="C224" s="590" t="s">
        <v>5337</v>
      </c>
      <c r="D224" s="590">
        <v>31</v>
      </c>
      <c r="E224" s="524">
        <v>142</v>
      </c>
      <c r="F224" s="524" t="s">
        <v>4589</v>
      </c>
      <c r="G224" s="525">
        <v>46</v>
      </c>
      <c r="H224" s="135">
        <v>113</v>
      </c>
      <c r="I224" s="499" t="s">
        <v>3832</v>
      </c>
      <c r="J224" s="136">
        <v>47</v>
      </c>
      <c r="K224" s="501">
        <v>126</v>
      </c>
      <c r="L224" s="431" t="s">
        <v>3055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590">
        <v>184</v>
      </c>
      <c r="C225" s="590" t="s">
        <v>5338</v>
      </c>
      <c r="D225" s="590">
        <v>25</v>
      </c>
      <c r="E225" s="524">
        <v>166</v>
      </c>
      <c r="F225" s="524" t="s">
        <v>4590</v>
      </c>
      <c r="G225" s="525">
        <v>26</v>
      </c>
      <c r="H225" s="135">
        <v>170</v>
      </c>
      <c r="I225" s="499" t="s">
        <v>3833</v>
      </c>
      <c r="J225" s="136">
        <v>34</v>
      </c>
      <c r="K225" s="501">
        <v>181</v>
      </c>
      <c r="L225" s="431" t="s">
        <v>3056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590">
        <v>200</v>
      </c>
      <c r="C226" s="590" t="s">
        <v>5339</v>
      </c>
      <c r="D226" s="590">
        <v>19</v>
      </c>
      <c r="E226" s="524">
        <v>242</v>
      </c>
      <c r="F226" s="524" t="s">
        <v>4591</v>
      </c>
      <c r="G226" s="525">
        <v>32</v>
      </c>
      <c r="H226" s="135">
        <v>229</v>
      </c>
      <c r="I226" s="499" t="s">
        <v>3834</v>
      </c>
      <c r="J226" s="136">
        <v>27</v>
      </c>
      <c r="K226" s="501">
        <v>216</v>
      </c>
      <c r="L226" s="431" t="s">
        <v>3057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590">
        <v>15</v>
      </c>
      <c r="C227" s="590" t="s">
        <v>5340</v>
      </c>
      <c r="D227" s="590">
        <v>22</v>
      </c>
      <c r="E227" s="524">
        <v>19</v>
      </c>
      <c r="F227" s="524" t="s">
        <v>4592</v>
      </c>
      <c r="G227" s="525">
        <v>57</v>
      </c>
      <c r="H227" s="135">
        <v>26</v>
      </c>
      <c r="I227" s="499" t="s">
        <v>3835</v>
      </c>
      <c r="J227" s="136">
        <v>35</v>
      </c>
      <c r="K227" s="501">
        <v>24</v>
      </c>
      <c r="L227" s="431" t="s">
        <v>3058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590">
        <v>414</v>
      </c>
      <c r="C228" s="590" t="s">
        <v>5341</v>
      </c>
      <c r="D228" s="590">
        <v>13</v>
      </c>
      <c r="E228" s="524">
        <v>381</v>
      </c>
      <c r="F228" s="524" t="s">
        <v>4593</v>
      </c>
      <c r="G228" s="525">
        <v>24</v>
      </c>
      <c r="H228" s="135">
        <v>436</v>
      </c>
      <c r="I228" s="499" t="s">
        <v>3836</v>
      </c>
      <c r="J228" s="136">
        <v>26</v>
      </c>
      <c r="K228" s="501">
        <v>386</v>
      </c>
      <c r="L228" s="431" t="s">
        <v>3059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590">
        <v>21</v>
      </c>
      <c r="C229" s="590" t="s">
        <v>5342</v>
      </c>
      <c r="D229" s="590">
        <v>17</v>
      </c>
      <c r="E229" s="524">
        <v>22</v>
      </c>
      <c r="F229" s="524" t="s">
        <v>4594</v>
      </c>
      <c r="G229" s="525">
        <v>25</v>
      </c>
      <c r="H229" s="135">
        <v>26</v>
      </c>
      <c r="I229" s="499" t="s">
        <v>3837</v>
      </c>
      <c r="J229" s="136">
        <v>29</v>
      </c>
      <c r="K229" s="501">
        <v>23</v>
      </c>
      <c r="L229" s="431" t="s">
        <v>3060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590">
        <v>396</v>
      </c>
      <c r="C230" s="590" t="s">
        <v>5343</v>
      </c>
      <c r="D230" s="590">
        <v>35</v>
      </c>
      <c r="E230" s="524">
        <v>401</v>
      </c>
      <c r="F230" s="524" t="s">
        <v>4595</v>
      </c>
      <c r="G230" s="525">
        <v>51</v>
      </c>
      <c r="H230" s="135">
        <v>409</v>
      </c>
      <c r="I230" s="499" t="s">
        <v>3838</v>
      </c>
      <c r="J230" s="136">
        <v>50</v>
      </c>
      <c r="K230" s="501">
        <v>392</v>
      </c>
      <c r="L230" s="431" t="s">
        <v>3061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590">
        <v>6</v>
      </c>
      <c r="C231" s="590" t="s">
        <v>5344</v>
      </c>
      <c r="D231" s="590">
        <v>53</v>
      </c>
      <c r="E231" s="524">
        <v>9</v>
      </c>
      <c r="F231" s="524" t="s">
        <v>4596</v>
      </c>
      <c r="G231" s="525">
        <v>74</v>
      </c>
      <c r="H231" s="135">
        <v>6</v>
      </c>
      <c r="I231" s="499" t="s">
        <v>3839</v>
      </c>
      <c r="J231" s="136">
        <v>47</v>
      </c>
      <c r="K231" s="501">
        <v>7</v>
      </c>
      <c r="L231" s="431" t="s">
        <v>3062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590">
        <v>36</v>
      </c>
      <c r="C232" s="590" t="s">
        <v>5345</v>
      </c>
      <c r="D232" s="590">
        <v>14</v>
      </c>
      <c r="E232" s="524">
        <v>36</v>
      </c>
      <c r="F232" s="524" t="s">
        <v>4597</v>
      </c>
      <c r="G232" s="525">
        <v>64</v>
      </c>
      <c r="H232" s="135">
        <v>39</v>
      </c>
      <c r="I232" s="499" t="s">
        <v>3840</v>
      </c>
      <c r="J232" s="136">
        <v>47</v>
      </c>
      <c r="K232" s="501">
        <v>37</v>
      </c>
      <c r="L232" s="431" t="s">
        <v>3063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590">
        <v>306</v>
      </c>
      <c r="C233" s="590" t="s">
        <v>5346</v>
      </c>
      <c r="D233" s="590">
        <v>24</v>
      </c>
      <c r="E233" s="524">
        <v>297</v>
      </c>
      <c r="F233" s="524" t="s">
        <v>4598</v>
      </c>
      <c r="G233" s="525">
        <v>28</v>
      </c>
      <c r="H233" s="135">
        <v>331</v>
      </c>
      <c r="I233" s="499" t="s">
        <v>3841</v>
      </c>
      <c r="J233" s="136">
        <v>36</v>
      </c>
      <c r="K233" s="501">
        <v>330</v>
      </c>
      <c r="L233" s="431" t="s">
        <v>3064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590">
        <v>77</v>
      </c>
      <c r="C234" s="590" t="s">
        <v>5347</v>
      </c>
      <c r="D234" s="590">
        <v>26</v>
      </c>
      <c r="E234" s="524">
        <v>94</v>
      </c>
      <c r="F234" s="524" t="s">
        <v>4599</v>
      </c>
      <c r="G234" s="525">
        <v>84</v>
      </c>
      <c r="H234" s="135">
        <v>66</v>
      </c>
      <c r="I234" s="499" t="s">
        <v>3842</v>
      </c>
      <c r="J234" s="136">
        <v>70</v>
      </c>
      <c r="K234" s="501">
        <v>55</v>
      </c>
      <c r="L234" s="431" t="s">
        <v>3065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590">
        <v>121</v>
      </c>
      <c r="C235" s="590" t="s">
        <v>5348</v>
      </c>
      <c r="D235" s="590">
        <v>23</v>
      </c>
      <c r="E235" s="524">
        <v>110</v>
      </c>
      <c r="F235" s="524" t="s">
        <v>4600</v>
      </c>
      <c r="G235" s="525">
        <v>30</v>
      </c>
      <c r="H235" s="135">
        <v>134</v>
      </c>
      <c r="I235" s="499" t="s">
        <v>3843</v>
      </c>
      <c r="J235" s="136">
        <v>38</v>
      </c>
      <c r="K235" s="501">
        <v>100</v>
      </c>
      <c r="L235" s="431" t="s">
        <v>3066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590">
        <v>53</v>
      </c>
      <c r="C236" s="590" t="s">
        <v>5349</v>
      </c>
      <c r="D236" s="590">
        <v>11</v>
      </c>
      <c r="E236" s="524">
        <v>76</v>
      </c>
      <c r="F236" s="524" t="s">
        <v>4601</v>
      </c>
      <c r="G236" s="525">
        <v>24</v>
      </c>
      <c r="H236" s="135">
        <v>63</v>
      </c>
      <c r="I236" s="499" t="s">
        <v>3844</v>
      </c>
      <c r="J236" s="136">
        <v>34</v>
      </c>
      <c r="K236" s="501">
        <v>54</v>
      </c>
      <c r="L236" s="431" t="s">
        <v>3067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590">
        <v>35</v>
      </c>
      <c r="C237" s="590" t="s">
        <v>5350</v>
      </c>
      <c r="D237" s="590">
        <v>29</v>
      </c>
      <c r="E237" s="524">
        <v>29</v>
      </c>
      <c r="F237" s="524" t="s">
        <v>4602</v>
      </c>
      <c r="G237" s="525">
        <v>48</v>
      </c>
      <c r="H237" s="135">
        <v>27</v>
      </c>
      <c r="I237" s="499" t="s">
        <v>3845</v>
      </c>
      <c r="J237" s="136">
        <v>58</v>
      </c>
      <c r="K237" s="501">
        <v>30</v>
      </c>
      <c r="L237" s="431" t="s">
        <v>3068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590">
        <v>920</v>
      </c>
      <c r="C238" s="590" t="s">
        <v>5351</v>
      </c>
      <c r="D238" s="590">
        <v>17</v>
      </c>
      <c r="E238" s="527">
        <v>903</v>
      </c>
      <c r="F238" s="527" t="s">
        <v>4603</v>
      </c>
      <c r="G238" s="528">
        <v>21</v>
      </c>
      <c r="H238" s="131">
        <v>912</v>
      </c>
      <c r="I238" s="37" t="s">
        <v>3846</v>
      </c>
      <c r="J238" s="132">
        <v>25</v>
      </c>
      <c r="K238" s="434">
        <v>940</v>
      </c>
      <c r="L238" s="434" t="s">
        <v>3069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44692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462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>
        <v>45741</v>
      </c>
      <c r="E6" s="451">
        <f>(+D6-B6)/B6</f>
        <v>5.0978927245160302E-3</v>
      </c>
      <c r="F6" s="451">
        <f>(+D6-C6)/C6</f>
        <v>4.6034577387486279E-2</v>
      </c>
      <c r="H6" s="473">
        <v>35857</v>
      </c>
      <c r="I6" s="473">
        <v>38275</v>
      </c>
      <c r="J6" s="473">
        <v>40226</v>
      </c>
      <c r="K6" s="451">
        <f>(+J6-H6)/H6</f>
        <v>0.12184510695261734</v>
      </c>
      <c r="L6" s="451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451">
        <f t="shared" ref="E7:E18" si="0">(+D7-B7)/B7</f>
        <v>3.785346802358331E-2</v>
      </c>
      <c r="F7" s="451">
        <f t="shared" ref="F7:F18" si="1">(+D7-C7)/C7</f>
        <v>6.0188737148994934E-2</v>
      </c>
      <c r="H7">
        <v>21133</v>
      </c>
      <c r="I7">
        <v>22445</v>
      </c>
      <c r="J7">
        <v>23827</v>
      </c>
      <c r="K7" s="451">
        <f t="shared" ref="K7:K18" si="2">(+J7-H7)/H7</f>
        <v>0.12747835139355509</v>
      </c>
      <c r="L7" s="451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451">
        <f t="shared" si="0"/>
        <v>-6.9745523091423192E-2</v>
      </c>
      <c r="F8" s="451">
        <f t="shared" si="1"/>
        <v>3.8947368421052633E-2</v>
      </c>
      <c r="H8">
        <v>862</v>
      </c>
      <c r="I8">
        <v>886</v>
      </c>
      <c r="J8">
        <v>941</v>
      </c>
      <c r="K8" s="451">
        <f t="shared" si="2"/>
        <v>9.1647331786542927E-2</v>
      </c>
      <c r="L8" s="451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451">
        <f t="shared" si="0"/>
        <v>-3.9177906229929352E-2</v>
      </c>
      <c r="F9" s="451">
        <f t="shared" si="1"/>
        <v>3.0657940062004823E-2</v>
      </c>
      <c r="H9">
        <v>2409</v>
      </c>
      <c r="I9">
        <v>2506</v>
      </c>
      <c r="J9">
        <v>2655</v>
      </c>
      <c r="K9" s="451">
        <f t="shared" si="2"/>
        <v>0.10211706102117062</v>
      </c>
      <c r="L9" s="451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451">
        <f t="shared" si="0"/>
        <v>-6.7590027700831029E-2</v>
      </c>
      <c r="F10" s="451">
        <f t="shared" si="1"/>
        <v>-7.0796460176991149E-3</v>
      </c>
      <c r="H10">
        <v>1492</v>
      </c>
      <c r="I10">
        <v>1600</v>
      </c>
      <c r="J10">
        <v>1584</v>
      </c>
      <c r="K10" s="451">
        <f t="shared" si="2"/>
        <v>6.1662198391420911E-2</v>
      </c>
      <c r="L10" s="451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451">
        <f t="shared" si="0"/>
        <v>-6.5359477124183009E-3</v>
      </c>
      <c r="F11" s="451">
        <f t="shared" si="1"/>
        <v>7.3662966700302729E-2</v>
      </c>
      <c r="H11">
        <v>933</v>
      </c>
      <c r="I11">
        <v>948</v>
      </c>
      <c r="J11">
        <v>960</v>
      </c>
      <c r="K11" s="451">
        <f t="shared" si="2"/>
        <v>2.8938906752411574E-2</v>
      </c>
      <c r="L11" s="451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451">
        <f t="shared" si="0"/>
        <v>0.11975606487066077</v>
      </c>
      <c r="F12" s="451">
        <f t="shared" si="1"/>
        <v>0.12860520094562647</v>
      </c>
      <c r="H12">
        <v>11682</v>
      </c>
      <c r="I12">
        <v>12327</v>
      </c>
      <c r="J12">
        <v>13809</v>
      </c>
      <c r="K12" s="451">
        <f t="shared" si="2"/>
        <v>0.18207498715973292</v>
      </c>
      <c r="L12" s="451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451">
        <f t="shared" si="0"/>
        <v>-0.12148481439820022</v>
      </c>
      <c r="F13" s="451">
        <f t="shared" si="1"/>
        <v>-8.7616822429906538E-2</v>
      </c>
      <c r="H13">
        <v>1360</v>
      </c>
      <c r="I13">
        <v>1500</v>
      </c>
      <c r="J13">
        <v>1441</v>
      </c>
      <c r="K13" s="451">
        <f t="shared" si="2"/>
        <v>5.9558823529411761E-2</v>
      </c>
      <c r="L13" s="451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451">
        <f t="shared" si="0"/>
        <v>5.6241426611796985E-2</v>
      </c>
      <c r="F14" s="451">
        <f t="shared" si="1"/>
        <v>7.2124756335282647E-2</v>
      </c>
      <c r="H14">
        <v>2799</v>
      </c>
      <c r="I14">
        <v>3096</v>
      </c>
      <c r="J14">
        <v>3378</v>
      </c>
      <c r="K14" s="451">
        <f t="shared" si="2"/>
        <v>0.20685959271168275</v>
      </c>
      <c r="L14" s="451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451">
        <f t="shared" si="0"/>
        <v>-6.0791968767428893E-2</v>
      </c>
      <c r="F15" s="451">
        <f t="shared" si="1"/>
        <v>2.4330900243309004E-2</v>
      </c>
      <c r="H15">
        <v>1447</v>
      </c>
      <c r="I15">
        <v>1505</v>
      </c>
      <c r="J15">
        <v>1584</v>
      </c>
      <c r="K15" s="451">
        <f t="shared" si="2"/>
        <v>9.4678645473393233E-2</v>
      </c>
      <c r="L15" s="451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451">
        <f t="shared" si="0"/>
        <v>-7.478545157335513E-2</v>
      </c>
      <c r="F16" s="451">
        <f t="shared" si="1"/>
        <v>-4.1084286319356206E-2</v>
      </c>
      <c r="H16">
        <v>1889</v>
      </c>
      <c r="I16">
        <v>2036</v>
      </c>
      <c r="J16">
        <v>1992</v>
      </c>
      <c r="K16" s="451">
        <f t="shared" si="2"/>
        <v>5.4526204340921119E-2</v>
      </c>
      <c r="L16" s="451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451">
        <f t="shared" si="0"/>
        <v>8.107012565869477E-4</v>
      </c>
      <c r="F17" s="451">
        <f t="shared" si="1"/>
        <v>2.8750000000000001E-2</v>
      </c>
      <c r="H17">
        <v>2056</v>
      </c>
      <c r="I17">
        <v>2173</v>
      </c>
      <c r="J17">
        <v>2234</v>
      </c>
      <c r="K17" s="451">
        <f t="shared" si="2"/>
        <v>8.6575875486381321E-2</v>
      </c>
      <c r="L17" s="451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451">
        <f t="shared" si="0"/>
        <v>-7.5716965960868396E-2</v>
      </c>
      <c r="F18" s="451">
        <f t="shared" si="1"/>
        <v>-3.5519507761152286E-2</v>
      </c>
      <c r="H18">
        <v>6035</v>
      </c>
      <c r="I18">
        <v>6445</v>
      </c>
      <c r="J18">
        <v>6343</v>
      </c>
      <c r="K18" s="451">
        <f t="shared" si="2"/>
        <v>5.1035625517812759E-2</v>
      </c>
      <c r="L18" s="451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462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>
        <v>51996</v>
      </c>
      <c r="E23" s="451">
        <f>(+D6-B6)/B6</f>
        <v>5.0978927245160302E-3</v>
      </c>
      <c r="F23" s="451">
        <f>(+D6-C6)/C6</f>
        <v>4.6034577387486279E-2</v>
      </c>
      <c r="H23" s="473">
        <v>38853</v>
      </c>
      <c r="I23" s="473">
        <v>42052</v>
      </c>
      <c r="J23" s="473">
        <v>44336</v>
      </c>
      <c r="K23" s="451">
        <f>(+J6-H6)/H6</f>
        <v>0.12184510695261734</v>
      </c>
      <c r="L23" s="451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451">
        <f t="shared" ref="E24:E35" si="4">(+D7-B7)/B7</f>
        <v>3.785346802358331E-2</v>
      </c>
      <c r="F24" s="451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451">
        <f t="shared" ref="K24:K35" si="6">(+J7-H7)/H7</f>
        <v>0.12747835139355509</v>
      </c>
      <c r="L24" s="451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451">
        <f t="shared" si="4"/>
        <v>-6.9745523091423192E-2</v>
      </c>
      <c r="F25" s="451">
        <f t="shared" si="5"/>
        <v>3.8947368421052633E-2</v>
      </c>
      <c r="H25">
        <v>968</v>
      </c>
      <c r="I25">
        <v>1025</v>
      </c>
      <c r="J25">
        <v>1083</v>
      </c>
      <c r="K25" s="451">
        <f t="shared" si="6"/>
        <v>9.1647331786542927E-2</v>
      </c>
      <c r="L25" s="451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451">
        <f t="shared" si="4"/>
        <v>-3.9177906229929352E-2</v>
      </c>
      <c r="F26" s="451">
        <f t="shared" si="5"/>
        <v>3.0657940062004823E-2</v>
      </c>
      <c r="H26">
        <v>2655</v>
      </c>
      <c r="I26">
        <v>2744</v>
      </c>
      <c r="J26">
        <v>2964</v>
      </c>
      <c r="K26" s="451">
        <f t="shared" si="6"/>
        <v>0.10211706102117062</v>
      </c>
      <c r="L26" s="451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451">
        <f t="shared" si="4"/>
        <v>-6.7590027700831029E-2</v>
      </c>
      <c r="F27" s="451">
        <f t="shared" si="5"/>
        <v>-7.0796460176991149E-3</v>
      </c>
      <c r="H27">
        <v>1663</v>
      </c>
      <c r="I27">
        <v>1821</v>
      </c>
      <c r="J27">
        <v>1827</v>
      </c>
      <c r="K27" s="451">
        <f t="shared" si="6"/>
        <v>6.1662198391420911E-2</v>
      </c>
      <c r="L27" s="451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451">
        <f t="shared" si="4"/>
        <v>-6.5359477124183009E-3</v>
      </c>
      <c r="F28" s="451">
        <f t="shared" si="5"/>
        <v>7.3662966700302729E-2</v>
      </c>
      <c r="H28">
        <v>1015</v>
      </c>
      <c r="I28">
        <v>1068</v>
      </c>
      <c r="J28">
        <v>1102</v>
      </c>
      <c r="K28" s="451">
        <f t="shared" si="6"/>
        <v>2.8938906752411574E-2</v>
      </c>
      <c r="L28" s="451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451">
        <f t="shared" si="4"/>
        <v>0.11975606487066077</v>
      </c>
      <c r="F29" s="451">
        <f t="shared" si="5"/>
        <v>0.12860520094562647</v>
      </c>
      <c r="H29">
        <v>12138</v>
      </c>
      <c r="I29">
        <v>12878</v>
      </c>
      <c r="J29">
        <v>14312</v>
      </c>
      <c r="K29" s="451">
        <f t="shared" si="6"/>
        <v>0.18207498715973292</v>
      </c>
      <c r="L29" s="451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451">
        <f t="shared" si="4"/>
        <v>-0.12148481439820022</v>
      </c>
      <c r="F30" s="451">
        <f t="shared" si="5"/>
        <v>-8.7616822429906538E-2</v>
      </c>
      <c r="H30">
        <v>1508</v>
      </c>
      <c r="I30">
        <v>1669</v>
      </c>
      <c r="J30">
        <v>1617</v>
      </c>
      <c r="K30" s="451">
        <f t="shared" si="6"/>
        <v>5.9558823529411761E-2</v>
      </c>
      <c r="L30" s="451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451">
        <f t="shared" si="4"/>
        <v>5.6241426611796985E-2</v>
      </c>
      <c r="F31" s="451">
        <f t="shared" si="5"/>
        <v>7.2124756335282647E-2</v>
      </c>
      <c r="H31">
        <v>3018</v>
      </c>
      <c r="I31">
        <v>3393</v>
      </c>
      <c r="J31">
        <v>3655</v>
      </c>
      <c r="K31" s="451">
        <f t="shared" si="6"/>
        <v>0.20685959271168275</v>
      </c>
      <c r="L31" s="451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451">
        <f t="shared" si="4"/>
        <v>-6.0791968767428893E-2</v>
      </c>
      <c r="F32" s="451">
        <f t="shared" si="5"/>
        <v>2.4330900243309004E-2</v>
      </c>
      <c r="H32">
        <v>1556</v>
      </c>
      <c r="I32">
        <v>1665</v>
      </c>
      <c r="J32">
        <v>1777</v>
      </c>
      <c r="K32" s="451">
        <f t="shared" si="6"/>
        <v>9.4678645473393233E-2</v>
      </c>
      <c r="L32" s="451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451">
        <f t="shared" si="4"/>
        <v>-7.478545157335513E-2</v>
      </c>
      <c r="F33" s="451">
        <f t="shared" si="5"/>
        <v>-4.1084286319356206E-2</v>
      </c>
      <c r="H33">
        <v>2221</v>
      </c>
      <c r="I33">
        <v>2422</v>
      </c>
      <c r="J33">
        <v>2418</v>
      </c>
      <c r="K33" s="451">
        <f t="shared" si="6"/>
        <v>5.4526204340921119E-2</v>
      </c>
      <c r="L33" s="451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451">
        <f t="shared" si="4"/>
        <v>8.107012565869477E-4</v>
      </c>
      <c r="F34" s="451">
        <f t="shared" si="5"/>
        <v>2.8750000000000001E-2</v>
      </c>
      <c r="H34">
        <v>2243</v>
      </c>
      <c r="I34">
        <v>2462</v>
      </c>
      <c r="J34">
        <v>2507</v>
      </c>
      <c r="K34" s="451">
        <f t="shared" si="6"/>
        <v>8.6575875486381321E-2</v>
      </c>
      <c r="L34" s="451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451">
        <f t="shared" si="4"/>
        <v>-7.5716965960868396E-2</v>
      </c>
      <c r="F35" s="451">
        <f t="shared" si="5"/>
        <v>-3.5519507761152286E-2</v>
      </c>
      <c r="H35">
        <v>6453</v>
      </c>
      <c r="I35">
        <v>6992</v>
      </c>
      <c r="J35">
        <v>6903</v>
      </c>
      <c r="K35" s="451">
        <f t="shared" si="6"/>
        <v>5.1035625517812759E-2</v>
      </c>
      <c r="L35" s="451">
        <f t="shared" si="7"/>
        <v>-1.582622187742436E-2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2022-05-11T17:57:50Z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